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goalie1.sharepoint.com/sites/UGProgWASH/Projects/3431_CW1_UN6_SWASH9 2024 - 2026/12. Contracts Management/Infrastructure works/REHABS/Final procurement documents/"/>
    </mc:Choice>
  </mc:AlternateContent>
  <xr:revisionPtr revIDLastSave="96" documentId="8_{68AC6EE1-984C-4F83-9494-13146A9E2BAE}" xr6:coauthVersionLast="47" xr6:coauthVersionMax="47" xr10:uidLastSave="{996ACA94-CA8C-435A-AAFC-FA8A60098DDD}"/>
  <bookViews>
    <workbookView xWindow="-110" yWindow="-110" windowWidth="19420" windowHeight="10560" tabRatio="880" xr2:uid="{00000000-000D-0000-FFFF-FFFF00000000}"/>
  </bookViews>
  <sheets>
    <sheet name="Lot 1A" sheetId="1" r:id="rId1"/>
    <sheet name="Lot 1B" sheetId="44" r:id="rId2"/>
  </sheets>
  <definedNames>
    <definedName name="_xlnm.Print_Area" localSheetId="0">'Lot 1A'!$A$2:$WVV$49</definedName>
    <definedName name="_xlnm.Print_Area" localSheetId="1">'Lot 1B'!$A$3:$WVV$49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4" l="1"/>
  <c r="F7" i="44" s="1"/>
  <c r="F41" i="44" s="1"/>
  <c r="F36" i="44"/>
  <c r="F35" i="44"/>
  <c r="F34" i="44"/>
  <c r="F33" i="44"/>
  <c r="F32" i="44"/>
  <c r="F31" i="44"/>
  <c r="F30" i="44"/>
  <c r="F29" i="44"/>
  <c r="F28" i="44"/>
  <c r="F27" i="44"/>
  <c r="F26" i="44"/>
  <c r="F25" i="44"/>
  <c r="F24" i="44"/>
  <c r="F23" i="44"/>
  <c r="F19" i="44"/>
  <c r="F18" i="44"/>
  <c r="F17" i="44"/>
  <c r="F16" i="44"/>
  <c r="F15" i="44"/>
  <c r="F14" i="44"/>
  <c r="F13" i="44"/>
  <c r="F36" i="1"/>
  <c r="F35" i="1"/>
  <c r="F34" i="1"/>
  <c r="F33" i="1"/>
  <c r="F32" i="1"/>
  <c r="F31" i="1"/>
  <c r="F30" i="1"/>
  <c r="F29" i="1"/>
  <c r="F28" i="1"/>
  <c r="F27" i="1"/>
  <c r="F26" i="1"/>
  <c r="F25" i="1"/>
  <c r="F24" i="1"/>
  <c r="F23" i="1"/>
  <c r="F19" i="1"/>
  <c r="F18" i="1"/>
  <c r="F17" i="1"/>
  <c r="F16" i="1"/>
  <c r="F15" i="1"/>
  <c r="F14" i="1"/>
  <c r="F13" i="1"/>
  <c r="B44" i="44"/>
  <c r="B43" i="44"/>
  <c r="B41" i="44"/>
  <c r="F11" i="44" l="1"/>
  <c r="F42" i="44" s="1"/>
  <c r="F20" i="44"/>
  <c r="F43" i="44" s="1"/>
  <c r="F37" i="44"/>
  <c r="F44" i="44" s="1"/>
  <c r="F45" i="44" l="1"/>
  <c r="F46" i="44" s="1"/>
  <c r="F48" i="44" s="1"/>
  <c r="F50" i="44" s="1"/>
  <c r="B44" i="1" l="1"/>
  <c r="B43" i="1"/>
  <c r="B41" i="1"/>
  <c r="F5" i="1"/>
  <c r="F7" i="1" s="1"/>
  <c r="F41" i="1" s="1"/>
  <c r="F37" i="1" l="1"/>
  <c r="F44" i="1" s="1"/>
  <c r="F20" i="1"/>
  <c r="F43" i="1" s="1"/>
  <c r="F11" i="1"/>
  <c r="F42" i="1" s="1"/>
  <c r="F45" i="1" l="1"/>
  <c r="F46" i="1" s="1"/>
  <c r="F48" i="1" s="1"/>
  <c r="F50" i="1" s="1"/>
</calcChain>
</file>

<file path=xl/sharedStrings.xml><?xml version="1.0" encoding="utf-8"?>
<sst xmlns="http://schemas.openxmlformats.org/spreadsheetml/2006/main" count="146" uniqueCount="54">
  <si>
    <t>Item</t>
  </si>
  <si>
    <t xml:space="preserve">                         Description</t>
  </si>
  <si>
    <t>Qty</t>
  </si>
  <si>
    <t xml:space="preserve">     Rate </t>
  </si>
  <si>
    <t xml:space="preserve"> Amount </t>
  </si>
  <si>
    <t>Preliminary and general items</t>
  </si>
  <si>
    <t>Mobilisation and demobilisation of equipment and personnel</t>
  </si>
  <si>
    <t>Lumpsum</t>
  </si>
  <si>
    <t>Total for Preliminary and general items</t>
  </si>
  <si>
    <t>Water Sampling &amp; delivery to the Laboratory</t>
  </si>
  <si>
    <t>nr</t>
  </si>
  <si>
    <t>Water Quality analysis</t>
  </si>
  <si>
    <t>Total for Water Quality sampling and annalysis</t>
  </si>
  <si>
    <t>Apron and Drainage channel Reconstruction</t>
  </si>
  <si>
    <t>Demolish and Re-construct hand pump platform in Concrete mix 1:2:4, min 100mm thick, cast on a 200mm thick hardcore bed, well tamped and blinded; refer to the attached drawings and specifications.</t>
  </si>
  <si>
    <t>Hack all round the Drainage channel and apron to remove the platform plaster and replaster the Superstructure concrete components with sand cement motar (1:3) and treat any cracks developed in the concrete</t>
  </si>
  <si>
    <t>A98 mesh fabric reinforcement placed in concrete of hand pump Apron. Ref drawing attached</t>
  </si>
  <si>
    <t>sm</t>
  </si>
  <si>
    <t xml:space="preserve">Ditto R6 mm stirup including binding wire on the drainage channel as per drawing </t>
  </si>
  <si>
    <t>m</t>
  </si>
  <si>
    <t>T10 ribbed re-bars placed as per drawings and specifications.</t>
  </si>
  <si>
    <t xml:space="preserve">Raise borehole apron to the existing ground level by murram fill and hardcore approx 5m³, and tamp in layers of 50mm upto approx. 1000mm </t>
  </si>
  <si>
    <t>units</t>
  </si>
  <si>
    <t>Total for Apron and Drainage reconstruction</t>
  </si>
  <si>
    <t>Pump Installation</t>
  </si>
  <si>
    <t>Dismantle the pump by pulling out the existing water column, Disinfect the well (as per attached Technical specifications and TOR for Borehole disinfection).</t>
  </si>
  <si>
    <t>No.</t>
  </si>
  <si>
    <t>Supply and installation of India Mark II/U2  Normal Complete pump head with third plate.</t>
  </si>
  <si>
    <t>Supply and installation of India Mark II/U2  Extra Complete pump head with third plate.</t>
  </si>
  <si>
    <t>Supply and installation of India Mark II/U2  Deep water tank with bold and nuts</t>
  </si>
  <si>
    <t>Thorougly scrub the pump head,water tank and pedestal and neatly spray with aluminium paint in two layers.</t>
  </si>
  <si>
    <t>Thorougly scrub the water tank and pedestal and neatly spray with aluminium paint in two layers.</t>
  </si>
  <si>
    <t>Thorougly scrub the pedestal and neatly spray with aluminium paint in two layers.</t>
  </si>
  <si>
    <t>no.</t>
  </si>
  <si>
    <t xml:space="preserve"> Supply and Installation of Stainless Steel connecting rods (SS304)  not less than 17mm diameter including 2 rod centralizers for each rod.</t>
  </si>
  <si>
    <t>Supply and installation of Bottom Stainless steel adoptor (SS 304 grade)-11 threads per inch (TPI)</t>
  </si>
  <si>
    <t>Supply and installation of U2 Normal medium gauge Complete Cylinder</t>
  </si>
  <si>
    <t>Supply and installation of U2 Extra deep  gauge Complete Cylinder</t>
  </si>
  <si>
    <t>Supply and Installation of SS Column (SS 304)  32mm or 1¼ inch  riser pipes with detachable sockets including  pipe centralizers</t>
  </si>
  <si>
    <t>Normal borehole pump handle complete with bearings to hold 30m of water coloumn</t>
  </si>
  <si>
    <t>Provide for a pin locking mechanism at the pump head with an allowance (hole) made at the rear to prevent movement of the Pump handle when the pin is inserted. The Pin should have a hole to allow for locking with a padlock on one end and flattened at the other to prevent it from moving through the hole.</t>
  </si>
  <si>
    <t>Total for platform and Pump Installation</t>
  </si>
  <si>
    <t xml:space="preserve">                 Summary</t>
  </si>
  <si>
    <t>Total</t>
  </si>
  <si>
    <t>Water Quality Sampling and Annalysis</t>
  </si>
  <si>
    <t>(A) Sub-Total</t>
  </si>
  <si>
    <t>18% VAT (Sub-Total X 0.18)</t>
  </si>
  <si>
    <t>(B) Total (Sub-Total (A)+18% VAT)</t>
  </si>
  <si>
    <t>Shifting between sites</t>
  </si>
  <si>
    <t>Rate only</t>
  </si>
  <si>
    <t>Water Sampling and Analysis</t>
  </si>
  <si>
    <t>Lot 01  - Butaleja District</t>
  </si>
  <si>
    <t>Lot 1A - BoQ for Rehabilitation of 18 boreholes in Butaleja District (Busaba, Naweyo, Nawanjofu and Himutu Sub-Counties)</t>
  </si>
  <si>
    <t>Lot 1B - BoQ for Rehabilitation of 17 boreholes in Butaleja District (Busaba, Naweyo, Nawanjofu and Himutu Sub-Counties)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</si>
</sst>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name val="Arial"/>
      <family val="2"/>
    </font>
    <font>
      <i/>
      <sz val="10"/>
      <name val="Arial"/>
      <family val="2"/>
    </font>
    <font>
      <sz val="10"/>
      <name val="Candara"/>
      <family val="2"/>
    </font>
    <font>
      <sz val="10"/>
      <color theme="1"/>
      <name val="Calibri"/>
      <family val="2"/>
      <scheme val="minor"/>
    </font>
    <font>
      <b/>
      <sz val="10"/>
      <name val="Candara"/>
      <family val="2"/>
    </font>
    <font>
      <b/>
      <i/>
      <sz val="10"/>
      <name val="Candara"/>
      <family val="2"/>
    </font>
    <font>
      <b/>
      <u/>
      <sz val="10"/>
      <name val="Candara"/>
      <family val="2"/>
    </font>
    <font>
      <b/>
      <i/>
      <u/>
      <sz val="10"/>
      <name val="Candara"/>
      <family val="2"/>
    </font>
    <font>
      <i/>
      <sz val="10"/>
      <name val="Candara"/>
      <family val="2"/>
    </font>
    <font>
      <sz val="10"/>
      <color theme="1"/>
      <name val="Candara"/>
      <family val="2"/>
    </font>
    <font>
      <sz val="12"/>
      <color theme="1"/>
      <name val="Calibri"/>
      <family val="2"/>
      <scheme val="minor"/>
    </font>
    <font>
      <b/>
      <sz val="10"/>
      <color theme="1"/>
      <name val="Candara"/>
      <family val="2"/>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51"/>
        <bgColor indexed="64"/>
      </patternFill>
    </fill>
    <fill>
      <patternFill patternType="solid">
        <fgColor theme="7" tint="0.59999389629810485"/>
        <bgColor indexed="64"/>
      </patternFill>
    </fill>
  </fills>
  <borders count="50">
    <border>
      <left/>
      <right/>
      <top/>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s>
  <cellStyleXfs count="4">
    <xf numFmtId="0" fontId="0" fillId="0" borderId="0"/>
    <xf numFmtId="43" fontId="1" fillId="0" borderId="0" applyFont="0" applyFill="0" applyBorder="0" applyAlignment="0" applyProtection="0"/>
    <xf numFmtId="43" fontId="2" fillId="0" borderId="0" applyFont="0" applyFill="0" applyBorder="0" applyAlignment="0" applyProtection="0"/>
    <xf numFmtId="0" fontId="12" fillId="0" borderId="0"/>
  </cellStyleXfs>
  <cellXfs count="121">
    <xf numFmtId="0" fontId="0" fillId="0" borderId="0" xfId="0"/>
    <xf numFmtId="0" fontId="4" fillId="0" borderId="0" xfId="0" applyFont="1" applyAlignment="1">
      <alignment horizontal="left"/>
    </xf>
    <xf numFmtId="0" fontId="4" fillId="0" borderId="0" xfId="0" applyFont="1" applyAlignment="1">
      <alignment horizontal="left" wrapText="1"/>
    </xf>
    <xf numFmtId="1" fontId="4" fillId="0" borderId="0" xfId="0" applyNumberFormat="1" applyFont="1" applyAlignment="1">
      <alignment horizontal="left"/>
    </xf>
    <xf numFmtId="164" fontId="5" fillId="0" borderId="0" xfId="2" applyNumberFormat="1" applyFont="1" applyBorder="1"/>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8" fillId="0" borderId="3"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4" xfId="0" applyFont="1" applyBorder="1" applyAlignment="1">
      <alignment horizontal="center" wrapText="1"/>
    </xf>
    <xf numFmtId="164" fontId="4" fillId="0" borderId="4" xfId="2" applyNumberFormat="1" applyFont="1" applyBorder="1" applyAlignment="1">
      <alignment horizontal="left" wrapText="1"/>
    </xf>
    <xf numFmtId="164" fontId="4" fillId="0" borderId="0" xfId="2" applyNumberFormat="1" applyFont="1" applyBorder="1" applyAlignment="1">
      <alignment horizontal="left"/>
    </xf>
    <xf numFmtId="0" fontId="4" fillId="0" borderId="4" xfId="0" applyFont="1" applyBorder="1"/>
    <xf numFmtId="0" fontId="9" fillId="0" borderId="4" xfId="0" applyFont="1" applyBorder="1" applyAlignment="1">
      <alignment horizontal="left" wrapText="1"/>
    </xf>
    <xf numFmtId="0" fontId="7" fillId="0" borderId="4" xfId="0" applyFont="1" applyBorder="1" applyAlignment="1">
      <alignment horizontal="left" wrapText="1"/>
    </xf>
    <xf numFmtId="164" fontId="7" fillId="0" borderId="4" xfId="2" applyNumberFormat="1" applyFont="1" applyBorder="1" applyAlignment="1">
      <alignment horizontal="left" wrapText="1"/>
    </xf>
    <xf numFmtId="164" fontId="4" fillId="0" borderId="4" xfId="2" applyNumberFormat="1" applyFont="1" applyBorder="1" applyAlignment="1">
      <alignment horizontal="right" vertical="center" wrapText="1"/>
    </xf>
    <xf numFmtId="0" fontId="4" fillId="4" borderId="4" xfId="0" applyFont="1" applyFill="1" applyBorder="1" applyAlignment="1">
      <alignment vertical="center" wrapText="1"/>
    </xf>
    <xf numFmtId="0" fontId="4" fillId="4" borderId="4" xfId="0" applyFont="1" applyFill="1" applyBorder="1" applyAlignment="1">
      <alignment horizontal="left" vertical="center" wrapText="1"/>
    </xf>
    <xf numFmtId="164" fontId="4" fillId="0" borderId="0" xfId="2" applyNumberFormat="1" applyFont="1" applyBorder="1" applyAlignment="1">
      <alignment horizontal="right"/>
    </xf>
    <xf numFmtId="0" fontId="4" fillId="4" borderId="4" xfId="0" applyFont="1" applyFill="1" applyBorder="1" applyAlignment="1">
      <alignment vertical="top" wrapText="1"/>
    </xf>
    <xf numFmtId="0" fontId="4" fillId="4" borderId="4" xfId="0" applyFont="1" applyFill="1" applyBorder="1" applyAlignment="1">
      <alignment horizontal="left"/>
    </xf>
    <xf numFmtId="164" fontId="4" fillId="0" borderId="0" xfId="0" applyNumberFormat="1" applyFont="1" applyAlignment="1">
      <alignment horizontal="left"/>
    </xf>
    <xf numFmtId="3" fontId="4" fillId="0" borderId="4" xfId="0" applyNumberFormat="1" applyFont="1" applyBorder="1" applyAlignment="1">
      <alignment horizontal="right" wrapText="1"/>
    </xf>
    <xf numFmtId="3" fontId="4" fillId="0" borderId="7" xfId="0" applyNumberFormat="1" applyFont="1" applyBorder="1" applyAlignment="1">
      <alignment horizontal="right" wrapText="1"/>
    </xf>
    <xf numFmtId="3" fontId="4" fillId="0" borderId="4" xfId="0" applyNumberFormat="1" applyFont="1" applyBorder="1" applyAlignment="1">
      <alignment horizontal="right" vertical="center"/>
    </xf>
    <xf numFmtId="3" fontId="4" fillId="4" borderId="4" xfId="2" applyNumberFormat="1" applyFont="1" applyFill="1" applyBorder="1" applyAlignment="1">
      <alignment horizontal="right" vertical="center" wrapText="1"/>
    </xf>
    <xf numFmtId="0" fontId="11" fillId="0" borderId="0" xfId="0" applyFont="1"/>
    <xf numFmtId="164" fontId="11" fillId="0" borderId="0" xfId="1" applyNumberFormat="1" applyFont="1"/>
    <xf numFmtId="164" fontId="11" fillId="0" borderId="0" xfId="1" applyNumberFormat="1" applyFont="1" applyBorder="1"/>
    <xf numFmtId="164" fontId="4" fillId="0" borderId="4" xfId="1" applyNumberFormat="1" applyFont="1" applyBorder="1" applyAlignment="1">
      <alignment horizontal="left" wrapText="1"/>
    </xf>
    <xf numFmtId="164" fontId="4" fillId="0" borderId="0" xfId="1" applyNumberFormat="1" applyFont="1" applyBorder="1" applyAlignment="1">
      <alignment horizontal="left"/>
    </xf>
    <xf numFmtId="164" fontId="7" fillId="0" borderId="0" xfId="1" applyNumberFormat="1" applyFont="1" applyBorder="1" applyAlignment="1">
      <alignment horizontal="left"/>
    </xf>
    <xf numFmtId="164" fontId="7" fillId="0" borderId="0" xfId="1" applyNumberFormat="1" applyFont="1" applyBorder="1"/>
    <xf numFmtId="0" fontId="7" fillId="0" borderId="0" xfId="0" applyFont="1"/>
    <xf numFmtId="164" fontId="10" fillId="4" borderId="0" xfId="1" applyNumberFormat="1" applyFont="1" applyFill="1" applyBorder="1" applyAlignment="1">
      <alignment horizontal="center" vertical="center" wrapText="1"/>
    </xf>
    <xf numFmtId="164" fontId="4" fillId="0" borderId="0" xfId="1" applyNumberFormat="1" applyFont="1" applyBorder="1"/>
    <xf numFmtId="0" fontId="4" fillId="0" borderId="0" xfId="0" applyFont="1"/>
    <xf numFmtId="164" fontId="4" fillId="0" borderId="0" xfId="1" applyNumberFormat="1" applyFont="1" applyBorder="1" applyAlignment="1">
      <alignment horizontal="right"/>
    </xf>
    <xf numFmtId="164" fontId="4" fillId="0" borderId="0" xfId="1" applyNumberFormat="1" applyFont="1" applyAlignment="1">
      <alignment horizontal="left"/>
    </xf>
    <xf numFmtId="0" fontId="8" fillId="0" borderId="4" xfId="0" applyFont="1" applyBorder="1" applyAlignment="1">
      <alignment horizontal="left" wrapText="1"/>
    </xf>
    <xf numFmtId="164" fontId="4" fillId="0" borderId="4" xfId="1" applyNumberFormat="1" applyFont="1" applyBorder="1" applyAlignment="1">
      <alignment horizontal="right" wrapText="1"/>
    </xf>
    <xf numFmtId="164" fontId="4" fillId="4" borderId="4" xfId="2" applyNumberFormat="1" applyFont="1" applyFill="1" applyBorder="1" applyAlignment="1">
      <alignment horizontal="right" vertical="center" wrapText="1"/>
    </xf>
    <xf numFmtId="164" fontId="4" fillId="4" borderId="0" xfId="1" applyNumberFormat="1" applyFont="1" applyFill="1" applyBorder="1"/>
    <xf numFmtId="0" fontId="4" fillId="4" borderId="0" xfId="0" applyFont="1" applyFill="1"/>
    <xf numFmtId="0" fontId="3" fillId="0" borderId="4" xfId="0" applyFont="1" applyBorder="1" applyAlignment="1">
      <alignment horizontal="right" wrapText="1"/>
    </xf>
    <xf numFmtId="0" fontId="7" fillId="2" borderId="27" xfId="0" applyFont="1" applyFill="1" applyBorder="1" applyAlignment="1">
      <alignment horizontal="left" wrapText="1"/>
    </xf>
    <xf numFmtId="1" fontId="7" fillId="2" borderId="28" xfId="0" applyNumberFormat="1" applyFont="1" applyFill="1" applyBorder="1" applyAlignment="1">
      <alignment horizontal="left" wrapText="1"/>
    </xf>
    <xf numFmtId="0" fontId="4" fillId="0" borderId="29" xfId="0" applyFont="1" applyBorder="1" applyAlignment="1">
      <alignment horizontal="left" wrapText="1"/>
    </xf>
    <xf numFmtId="1" fontId="6" fillId="0" borderId="30" xfId="0" applyNumberFormat="1" applyFont="1" applyBorder="1" applyAlignment="1">
      <alignment horizontal="left" wrapText="1"/>
    </xf>
    <xf numFmtId="3" fontId="4" fillId="0" borderId="20" xfId="2" applyNumberFormat="1" applyFont="1" applyBorder="1" applyAlignment="1">
      <alignment horizontal="right" wrapText="1"/>
    </xf>
    <xf numFmtId="1" fontId="4" fillId="0" borderId="30" xfId="2" applyNumberFormat="1" applyFont="1" applyBorder="1" applyAlignment="1">
      <alignment horizontal="left" wrapText="1"/>
    </xf>
    <xf numFmtId="3" fontId="6" fillId="2" borderId="32" xfId="2" applyNumberFormat="1" applyFont="1" applyFill="1" applyBorder="1" applyAlignment="1">
      <alignment horizontal="left" wrapText="1"/>
    </xf>
    <xf numFmtId="3" fontId="4" fillId="4" borderId="20" xfId="2" applyNumberFormat="1" applyFont="1" applyFill="1" applyBorder="1" applyAlignment="1">
      <alignment horizontal="right" vertical="center" wrapText="1"/>
    </xf>
    <xf numFmtId="164" fontId="6" fillId="8" borderId="20" xfId="1" applyNumberFormat="1" applyFont="1" applyFill="1" applyBorder="1" applyAlignment="1">
      <alignment horizontal="right" vertical="center" wrapText="1"/>
    </xf>
    <xf numFmtId="0" fontId="4" fillId="0" borderId="19" xfId="0" applyFont="1" applyBorder="1" applyAlignment="1">
      <alignment horizontal="left" wrapText="1"/>
    </xf>
    <xf numFmtId="2" fontId="4" fillId="0" borderId="19" xfId="0" applyNumberFormat="1" applyFont="1" applyBorder="1" applyAlignment="1">
      <alignment horizontal="left" wrapText="1"/>
    </xf>
    <xf numFmtId="1" fontId="4" fillId="0" borderId="20" xfId="2" applyNumberFormat="1" applyFont="1" applyBorder="1" applyAlignment="1">
      <alignment horizontal="center" vertical="center" wrapText="1"/>
    </xf>
    <xf numFmtId="2" fontId="7" fillId="0" borderId="19" xfId="0" applyNumberFormat="1" applyFont="1" applyBorder="1" applyAlignment="1">
      <alignment horizontal="left" wrapText="1"/>
    </xf>
    <xf numFmtId="1" fontId="7" fillId="0" borderId="20" xfId="2" applyNumberFormat="1" applyFont="1" applyBorder="1" applyAlignment="1">
      <alignment horizontal="center" vertical="center" wrapText="1"/>
    </xf>
    <xf numFmtId="164" fontId="10" fillId="0" borderId="20" xfId="1" applyNumberFormat="1" applyFont="1" applyBorder="1" applyAlignment="1">
      <alignment horizontal="right" vertical="center" wrapText="1"/>
    </xf>
    <xf numFmtId="0" fontId="4" fillId="4" borderId="19" xfId="0" applyFont="1" applyFill="1" applyBorder="1" applyAlignment="1">
      <alignment horizontal="left" wrapText="1"/>
    </xf>
    <xf numFmtId="0" fontId="4" fillId="4" borderId="19" xfId="0" applyFont="1" applyFill="1" applyBorder="1" applyAlignment="1">
      <alignment horizontal="left" vertical="center" wrapText="1"/>
    </xf>
    <xf numFmtId="4" fontId="4" fillId="4" borderId="19" xfId="0" applyNumberFormat="1" applyFont="1" applyFill="1" applyBorder="1" applyAlignment="1">
      <alignment horizontal="left" wrapText="1"/>
    </xf>
    <xf numFmtId="0" fontId="4" fillId="0" borderId="38" xfId="0" applyFont="1" applyBorder="1" applyAlignment="1">
      <alignment horizontal="left" wrapText="1"/>
    </xf>
    <xf numFmtId="1" fontId="7" fillId="0" borderId="39" xfId="0" applyNumberFormat="1" applyFont="1" applyBorder="1" applyAlignment="1">
      <alignment horizontal="left" wrapText="1"/>
    </xf>
    <xf numFmtId="0" fontId="6" fillId="0" borderId="29" xfId="0" applyFont="1" applyBorder="1" applyAlignment="1">
      <alignment horizontal="left" wrapText="1"/>
    </xf>
    <xf numFmtId="3" fontId="4" fillId="0" borderId="30" xfId="2" applyNumberFormat="1" applyFont="1" applyBorder="1" applyAlignment="1">
      <alignment horizontal="left" wrapText="1"/>
    </xf>
    <xf numFmtId="3" fontId="4" fillId="0" borderId="30" xfId="2" applyNumberFormat="1" applyFont="1" applyFill="1" applyBorder="1" applyAlignment="1">
      <alignment horizontal="left" wrapText="1"/>
    </xf>
    <xf numFmtId="3" fontId="6" fillId="7" borderId="21" xfId="2" applyNumberFormat="1" applyFont="1" applyFill="1" applyBorder="1" applyAlignment="1">
      <alignment horizontal="left" wrapText="1"/>
    </xf>
    <xf numFmtId="164" fontId="10" fillId="0" borderId="20" xfId="2" applyNumberFormat="1" applyFont="1" applyBorder="1" applyAlignment="1">
      <alignment horizontal="center" vertical="center" wrapText="1"/>
    </xf>
    <xf numFmtId="164" fontId="10" fillId="4" borderId="20" xfId="1" applyNumberFormat="1" applyFont="1" applyFill="1" applyBorder="1" applyAlignment="1">
      <alignment horizontal="right" vertical="center" wrapText="1"/>
    </xf>
    <xf numFmtId="3" fontId="6" fillId="2" borderId="34" xfId="2" applyNumberFormat="1" applyFont="1" applyFill="1" applyBorder="1" applyAlignment="1">
      <alignment horizontal="right" wrapText="1"/>
    </xf>
    <xf numFmtId="3" fontId="6" fillId="3" borderId="30" xfId="2" applyNumberFormat="1" applyFont="1" applyFill="1" applyBorder="1" applyAlignment="1">
      <alignment horizontal="right" vertical="center" wrapText="1"/>
    </xf>
    <xf numFmtId="0" fontId="7" fillId="0" borderId="12" xfId="0" applyFont="1" applyBorder="1" applyAlignment="1">
      <alignment horizontal="left"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10" fillId="0" borderId="15" xfId="0" applyFont="1" applyBorder="1" applyAlignment="1">
      <alignment horizontal="left" wrapText="1"/>
    </xf>
    <xf numFmtId="0" fontId="10" fillId="0" borderId="8" xfId="0" applyFont="1" applyBorder="1" applyAlignment="1">
      <alignment horizontal="left" wrapText="1"/>
    </xf>
    <xf numFmtId="0" fontId="4" fillId="0" borderId="33" xfId="0" applyFont="1" applyBorder="1" applyAlignment="1">
      <alignment horizontal="left" wrapText="1"/>
    </xf>
    <xf numFmtId="0" fontId="11" fillId="0" borderId="9" xfId="0" applyFont="1" applyBorder="1" applyAlignment="1">
      <alignment horizontal="left" wrapText="1"/>
    </xf>
    <xf numFmtId="0" fontId="11" fillId="0" borderId="35" xfId="0" applyFont="1" applyBorder="1" applyAlignment="1">
      <alignment horizontal="left" wrapText="1"/>
    </xf>
    <xf numFmtId="0" fontId="6" fillId="8" borderId="18" xfId="0" applyFont="1" applyFill="1" applyBorder="1" applyAlignment="1">
      <alignment horizontal="right" wrapText="1"/>
    </xf>
    <xf numFmtId="0" fontId="6" fillId="8" borderId="16" xfId="0" applyFont="1" applyFill="1" applyBorder="1" applyAlignment="1">
      <alignment horizontal="right" wrapText="1"/>
    </xf>
    <xf numFmtId="0" fontId="6" fillId="8" borderId="17" xfId="0" applyFont="1" applyFill="1" applyBorder="1" applyAlignment="1">
      <alignment horizontal="right" wrapText="1"/>
    </xf>
    <xf numFmtId="0" fontId="7" fillId="5" borderId="22" xfId="0" applyFont="1" applyFill="1" applyBorder="1" applyAlignment="1">
      <alignment horizontal="right" wrapText="1"/>
    </xf>
    <xf numFmtId="0" fontId="11" fillId="5" borderId="40" xfId="0" applyFont="1" applyFill="1" applyBorder="1" applyAlignment="1">
      <alignment horizontal="right" wrapText="1"/>
    </xf>
    <xf numFmtId="0" fontId="11" fillId="5" borderId="23" xfId="0" applyFont="1" applyFill="1" applyBorder="1" applyAlignment="1">
      <alignment horizontal="right"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26" xfId="0" applyFont="1" applyBorder="1" applyAlignment="1">
      <alignment horizontal="center" wrapText="1"/>
    </xf>
    <xf numFmtId="0" fontId="7" fillId="3" borderId="31" xfId="0" applyFont="1" applyFill="1" applyBorder="1" applyAlignment="1">
      <alignment horizontal="center" wrapText="1"/>
    </xf>
    <xf numFmtId="0" fontId="7" fillId="3" borderId="5" xfId="0" applyFont="1" applyFill="1" applyBorder="1" applyAlignment="1">
      <alignment horizontal="center" wrapText="1"/>
    </xf>
    <xf numFmtId="0" fontId="7" fillId="3" borderId="6" xfId="0" applyFont="1" applyFill="1" applyBorder="1" applyAlignment="1">
      <alignment horizontal="center" wrapText="1"/>
    </xf>
    <xf numFmtId="164" fontId="7" fillId="3" borderId="41" xfId="2" applyNumberFormat="1" applyFont="1" applyFill="1" applyBorder="1" applyAlignment="1">
      <alignment horizontal="center" wrapText="1"/>
    </xf>
    <xf numFmtId="164" fontId="7" fillId="3" borderId="7" xfId="2" applyNumberFormat="1" applyFont="1" applyFill="1" applyBorder="1" applyAlignment="1">
      <alignment horizontal="center" wrapText="1"/>
    </xf>
    <xf numFmtId="164" fontId="7" fillId="3" borderId="42" xfId="2" applyNumberFormat="1" applyFont="1" applyFill="1" applyBorder="1" applyAlignment="1">
      <alignment horizontal="center" wrapText="1"/>
    </xf>
    <xf numFmtId="0" fontId="7" fillId="3" borderId="22" xfId="0" applyFont="1" applyFill="1" applyBorder="1" applyAlignment="1">
      <alignment horizontal="center" wrapText="1"/>
    </xf>
    <xf numFmtId="0" fontId="7" fillId="3" borderId="40" xfId="0" applyFont="1" applyFill="1" applyBorder="1" applyAlignment="1">
      <alignment horizontal="center" wrapText="1"/>
    </xf>
    <xf numFmtId="0" fontId="7" fillId="3" borderId="23" xfId="0" applyFont="1" applyFill="1" applyBorder="1" applyAlignment="1">
      <alignment horizontal="center" wrapText="1"/>
    </xf>
    <xf numFmtId="0" fontId="7" fillId="2" borderId="36" xfId="0" applyFont="1" applyFill="1" applyBorder="1" applyAlignment="1">
      <alignment horizontal="center" wrapText="1"/>
    </xf>
    <xf numFmtId="0" fontId="7" fillId="2" borderId="11" xfId="0" applyFont="1" applyFill="1" applyBorder="1" applyAlignment="1">
      <alignment horizontal="center" wrapText="1"/>
    </xf>
    <xf numFmtId="0" fontId="7" fillId="2" borderId="37" xfId="0" applyFont="1" applyFill="1" applyBorder="1" applyAlignment="1">
      <alignment horizontal="center" wrapText="1"/>
    </xf>
    <xf numFmtId="0" fontId="6" fillId="5" borderId="43" xfId="0" applyFont="1" applyFill="1" applyBorder="1" applyAlignment="1">
      <alignment horizontal="center" wrapText="1"/>
    </xf>
    <xf numFmtId="0" fontId="6" fillId="5" borderId="13" xfId="0" applyFont="1" applyFill="1" applyBorder="1" applyAlignment="1">
      <alignment horizontal="center" wrapText="1"/>
    </xf>
    <xf numFmtId="0" fontId="6" fillId="5" borderId="14" xfId="0" applyFont="1" applyFill="1" applyBorder="1" applyAlignment="1">
      <alignment horizontal="center" wrapText="1"/>
    </xf>
    <xf numFmtId="3" fontId="4" fillId="5" borderId="39" xfId="2" applyNumberFormat="1" applyFont="1" applyFill="1" applyBorder="1" applyAlignment="1">
      <alignment horizontal="left" wrapText="1"/>
    </xf>
    <xf numFmtId="0" fontId="7" fillId="5" borderId="33" xfId="0" applyFont="1" applyFill="1" applyBorder="1" applyAlignment="1">
      <alignment horizontal="right" wrapText="1"/>
    </xf>
    <xf numFmtId="0" fontId="11" fillId="5" borderId="9" xfId="0" applyFont="1" applyFill="1" applyBorder="1" applyAlignment="1">
      <alignment horizontal="right" wrapText="1"/>
    </xf>
    <xf numFmtId="0" fontId="11" fillId="5" borderId="10" xfId="0" applyFont="1" applyFill="1" applyBorder="1" applyAlignment="1">
      <alignment horizontal="right" wrapText="1"/>
    </xf>
    <xf numFmtId="3" fontId="6" fillId="7" borderId="34" xfId="2" applyNumberFormat="1" applyFont="1" applyFill="1" applyBorder="1" applyAlignment="1">
      <alignment horizontal="left" wrapText="1"/>
    </xf>
    <xf numFmtId="0" fontId="6" fillId="6" borderId="44" xfId="0" applyFont="1" applyFill="1" applyBorder="1" applyAlignment="1">
      <alignment horizontal="center" wrapText="1"/>
    </xf>
    <xf numFmtId="0" fontId="6" fillId="6" borderId="45" xfId="0" applyFont="1" applyFill="1" applyBorder="1" applyAlignment="1">
      <alignment horizontal="center" wrapText="1"/>
    </xf>
    <xf numFmtId="3" fontId="4" fillId="6" borderId="46" xfId="2" applyNumberFormat="1" applyFont="1" applyFill="1" applyBorder="1" applyAlignment="1">
      <alignment horizontal="left" wrapText="1"/>
    </xf>
    <xf numFmtId="1" fontId="4" fillId="0" borderId="4" xfId="0" applyNumberFormat="1" applyFont="1" applyBorder="1" applyAlignment="1">
      <alignment horizontal="center" wrapText="1"/>
    </xf>
    <xf numFmtId="0" fontId="13" fillId="0" borderId="47" xfId="0" applyFont="1" applyBorder="1" applyAlignment="1">
      <alignment horizontal="center"/>
    </xf>
    <xf numFmtId="0" fontId="13" fillId="0" borderId="48" xfId="0" applyFont="1" applyBorder="1" applyAlignment="1">
      <alignment horizontal="center"/>
    </xf>
    <xf numFmtId="0" fontId="13" fillId="0" borderId="49" xfId="0" applyFont="1" applyBorder="1" applyAlignment="1">
      <alignment horizontal="center"/>
    </xf>
    <xf numFmtId="0" fontId="10" fillId="0" borderId="0" xfId="0" applyFont="1" applyBorder="1" applyAlignment="1">
      <alignment horizontal="left" wrapText="1"/>
    </xf>
    <xf numFmtId="0" fontId="4" fillId="0" borderId="0" xfId="0" applyFont="1" applyBorder="1" applyAlignment="1">
      <alignment horizontal="left"/>
    </xf>
  </cellXfs>
  <cellStyles count="4">
    <cellStyle name="Comma" xfId="1" builtinId="3"/>
    <cellStyle name="Comma 2" xfId="2" xr:uid="{00000000-0005-0000-0000-000001000000}"/>
    <cellStyle name="Normal" xfId="0" builtinId="0"/>
    <cellStyle name="Normal 5 4 2 2" xfId="3" xr:uid="{00000000-0005-0000-0000-000003000000}"/>
  </cellStyles>
  <dxfs count="0"/>
  <tableStyles count="1" defaultTableStyle="TableStyleMedium2" defaultPivotStyle="PivotStyleLight16">
    <tableStyle name="Invisible" pivot="0" table="0" count="0" xr9:uid="{A5617B41-88E1-469B-8F3B-8FED29D1DE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zoomScaleNormal="100" zoomScaleSheetLayoutView="50" workbookViewId="0">
      <selection activeCell="E15" sqref="E15"/>
    </sheetView>
  </sheetViews>
  <sheetFormatPr defaultRowHeight="13" x14ac:dyDescent="0.3"/>
  <cols>
    <col min="1" max="1" width="6.1796875" style="28" customWidth="1"/>
    <col min="2" max="2" width="62.54296875" style="28" customWidth="1"/>
    <col min="3" max="3" width="12" style="28" customWidth="1"/>
    <col min="4" max="4" width="12.1796875" style="28" customWidth="1"/>
    <col min="5" max="5" width="13.54296875" style="28" customWidth="1"/>
    <col min="6" max="7" width="16.54296875" style="28" customWidth="1"/>
    <col min="8" max="8" width="15.453125" style="28" customWidth="1"/>
    <col min="9" max="9" width="16.453125" style="28" customWidth="1"/>
    <col min="10" max="10" width="16.1796875" style="28" customWidth="1"/>
    <col min="11" max="11" width="16" style="28" customWidth="1"/>
    <col min="12" max="12" width="15.54296875" style="28" customWidth="1"/>
    <col min="13" max="13" width="15.1796875" style="28" customWidth="1"/>
    <col min="14" max="14" width="21.453125" style="28" customWidth="1"/>
    <col min="15" max="255" width="8.81640625" style="28"/>
    <col min="256" max="256" width="6.1796875" style="28" customWidth="1"/>
    <col min="257" max="257" width="62.54296875" style="28" customWidth="1"/>
    <col min="258" max="258" width="12" style="28" customWidth="1"/>
    <col min="259" max="259" width="12.1796875" style="28" customWidth="1"/>
    <col min="260" max="260" width="13.54296875" style="28" customWidth="1"/>
    <col min="261" max="263" width="16.54296875" style="28" customWidth="1"/>
    <col min="264" max="264" width="15.453125" style="28" customWidth="1"/>
    <col min="265" max="265" width="16.453125" style="28" customWidth="1"/>
    <col min="266" max="266" width="16.1796875" style="28" customWidth="1"/>
    <col min="267" max="267" width="16" style="28" customWidth="1"/>
    <col min="268" max="268" width="15.54296875" style="28" customWidth="1"/>
    <col min="269" max="269" width="15.1796875" style="28" customWidth="1"/>
    <col min="270" max="270" width="21.453125" style="28" customWidth="1"/>
    <col min="271" max="511" width="8.81640625" style="28"/>
    <col min="512" max="512" width="6.1796875" style="28" customWidth="1"/>
    <col min="513" max="513" width="62.54296875" style="28" customWidth="1"/>
    <col min="514" max="514" width="12" style="28" customWidth="1"/>
    <col min="515" max="515" width="12.1796875" style="28" customWidth="1"/>
    <col min="516" max="516" width="13.54296875" style="28" customWidth="1"/>
    <col min="517" max="519" width="16.54296875" style="28" customWidth="1"/>
    <col min="520" max="520" width="15.453125" style="28" customWidth="1"/>
    <col min="521" max="521" width="16.453125" style="28" customWidth="1"/>
    <col min="522" max="522" width="16.1796875" style="28" customWidth="1"/>
    <col min="523" max="523" width="16" style="28" customWidth="1"/>
    <col min="524" max="524" width="15.54296875" style="28" customWidth="1"/>
    <col min="525" max="525" width="15.1796875" style="28" customWidth="1"/>
    <col min="526" max="526" width="21.453125" style="28" customWidth="1"/>
    <col min="527" max="767" width="8.81640625" style="28"/>
    <col min="768" max="768" width="6.1796875" style="28" customWidth="1"/>
    <col min="769" max="769" width="62.54296875" style="28" customWidth="1"/>
    <col min="770" max="770" width="12" style="28" customWidth="1"/>
    <col min="771" max="771" width="12.1796875" style="28" customWidth="1"/>
    <col min="772" max="772" width="13.54296875" style="28" customWidth="1"/>
    <col min="773" max="775" width="16.54296875" style="28" customWidth="1"/>
    <col min="776" max="776" width="15.453125" style="28" customWidth="1"/>
    <col min="777" max="777" width="16.453125" style="28" customWidth="1"/>
    <col min="778" max="778" width="16.1796875" style="28" customWidth="1"/>
    <col min="779" max="779" width="16" style="28" customWidth="1"/>
    <col min="780" max="780" width="15.54296875" style="28" customWidth="1"/>
    <col min="781" max="781" width="15.1796875" style="28" customWidth="1"/>
    <col min="782" max="782" width="21.453125" style="28" customWidth="1"/>
    <col min="783" max="1023" width="8.81640625" style="28"/>
    <col min="1024" max="1024" width="6.1796875" style="28" customWidth="1"/>
    <col min="1025" max="1025" width="62.54296875" style="28" customWidth="1"/>
    <col min="1026" max="1026" width="12" style="28" customWidth="1"/>
    <col min="1027" max="1027" width="12.1796875" style="28" customWidth="1"/>
    <col min="1028" max="1028" width="13.54296875" style="28" customWidth="1"/>
    <col min="1029" max="1031" width="16.54296875" style="28" customWidth="1"/>
    <col min="1032" max="1032" width="15.453125" style="28" customWidth="1"/>
    <col min="1033" max="1033" width="16.453125" style="28" customWidth="1"/>
    <col min="1034" max="1034" width="16.1796875" style="28" customWidth="1"/>
    <col min="1035" max="1035" width="16" style="28" customWidth="1"/>
    <col min="1036" max="1036" width="15.54296875" style="28" customWidth="1"/>
    <col min="1037" max="1037" width="15.1796875" style="28" customWidth="1"/>
    <col min="1038" max="1038" width="21.453125" style="28" customWidth="1"/>
    <col min="1039" max="1279" width="8.81640625" style="28"/>
    <col min="1280" max="1280" width="6.1796875" style="28" customWidth="1"/>
    <col min="1281" max="1281" width="62.54296875" style="28" customWidth="1"/>
    <col min="1282" max="1282" width="12" style="28" customWidth="1"/>
    <col min="1283" max="1283" width="12.1796875" style="28" customWidth="1"/>
    <col min="1284" max="1284" width="13.54296875" style="28" customWidth="1"/>
    <col min="1285" max="1287" width="16.54296875" style="28" customWidth="1"/>
    <col min="1288" max="1288" width="15.453125" style="28" customWidth="1"/>
    <col min="1289" max="1289" width="16.453125" style="28" customWidth="1"/>
    <col min="1290" max="1290" width="16.1796875" style="28" customWidth="1"/>
    <col min="1291" max="1291" width="16" style="28" customWidth="1"/>
    <col min="1292" max="1292" width="15.54296875" style="28" customWidth="1"/>
    <col min="1293" max="1293" width="15.1796875" style="28" customWidth="1"/>
    <col min="1294" max="1294" width="21.453125" style="28" customWidth="1"/>
    <col min="1295" max="1535" width="8.81640625" style="28"/>
    <col min="1536" max="1536" width="6.1796875" style="28" customWidth="1"/>
    <col min="1537" max="1537" width="62.54296875" style="28" customWidth="1"/>
    <col min="1538" max="1538" width="12" style="28" customWidth="1"/>
    <col min="1539" max="1539" width="12.1796875" style="28" customWidth="1"/>
    <col min="1540" max="1540" width="13.54296875" style="28" customWidth="1"/>
    <col min="1541" max="1543" width="16.54296875" style="28" customWidth="1"/>
    <col min="1544" max="1544" width="15.453125" style="28" customWidth="1"/>
    <col min="1545" max="1545" width="16.453125" style="28" customWidth="1"/>
    <col min="1546" max="1546" width="16.1796875" style="28" customWidth="1"/>
    <col min="1547" max="1547" width="16" style="28" customWidth="1"/>
    <col min="1548" max="1548" width="15.54296875" style="28" customWidth="1"/>
    <col min="1549" max="1549" width="15.1796875" style="28" customWidth="1"/>
    <col min="1550" max="1550" width="21.453125" style="28" customWidth="1"/>
    <col min="1551" max="1791" width="8.81640625" style="28"/>
    <col min="1792" max="1792" width="6.1796875" style="28" customWidth="1"/>
    <col min="1793" max="1793" width="62.54296875" style="28" customWidth="1"/>
    <col min="1794" max="1794" width="12" style="28" customWidth="1"/>
    <col min="1795" max="1795" width="12.1796875" style="28" customWidth="1"/>
    <col min="1796" max="1796" width="13.54296875" style="28" customWidth="1"/>
    <col min="1797" max="1799" width="16.54296875" style="28" customWidth="1"/>
    <col min="1800" max="1800" width="15.453125" style="28" customWidth="1"/>
    <col min="1801" max="1801" width="16.453125" style="28" customWidth="1"/>
    <col min="1802" max="1802" width="16.1796875" style="28" customWidth="1"/>
    <col min="1803" max="1803" width="16" style="28" customWidth="1"/>
    <col min="1804" max="1804" width="15.54296875" style="28" customWidth="1"/>
    <col min="1805" max="1805" width="15.1796875" style="28" customWidth="1"/>
    <col min="1806" max="1806" width="21.453125" style="28" customWidth="1"/>
    <col min="1807" max="2047" width="8.81640625" style="28"/>
    <col min="2048" max="2048" width="6.1796875" style="28" customWidth="1"/>
    <col min="2049" max="2049" width="62.54296875" style="28" customWidth="1"/>
    <col min="2050" max="2050" width="12" style="28" customWidth="1"/>
    <col min="2051" max="2051" width="12.1796875" style="28" customWidth="1"/>
    <col min="2052" max="2052" width="13.54296875" style="28" customWidth="1"/>
    <col min="2053" max="2055" width="16.54296875" style="28" customWidth="1"/>
    <col min="2056" max="2056" width="15.453125" style="28" customWidth="1"/>
    <col min="2057" max="2057" width="16.453125" style="28" customWidth="1"/>
    <col min="2058" max="2058" width="16.1796875" style="28" customWidth="1"/>
    <col min="2059" max="2059" width="16" style="28" customWidth="1"/>
    <col min="2060" max="2060" width="15.54296875" style="28" customWidth="1"/>
    <col min="2061" max="2061" width="15.1796875" style="28" customWidth="1"/>
    <col min="2062" max="2062" width="21.453125" style="28" customWidth="1"/>
    <col min="2063" max="2303" width="8.81640625" style="28"/>
    <col min="2304" max="2304" width="6.1796875" style="28" customWidth="1"/>
    <col min="2305" max="2305" width="62.54296875" style="28" customWidth="1"/>
    <col min="2306" max="2306" width="12" style="28" customWidth="1"/>
    <col min="2307" max="2307" width="12.1796875" style="28" customWidth="1"/>
    <col min="2308" max="2308" width="13.54296875" style="28" customWidth="1"/>
    <col min="2309" max="2311" width="16.54296875" style="28" customWidth="1"/>
    <col min="2312" max="2312" width="15.453125" style="28" customWidth="1"/>
    <col min="2313" max="2313" width="16.453125" style="28" customWidth="1"/>
    <col min="2314" max="2314" width="16.1796875" style="28" customWidth="1"/>
    <col min="2315" max="2315" width="16" style="28" customWidth="1"/>
    <col min="2316" max="2316" width="15.54296875" style="28" customWidth="1"/>
    <col min="2317" max="2317" width="15.1796875" style="28" customWidth="1"/>
    <col min="2318" max="2318" width="21.453125" style="28" customWidth="1"/>
    <col min="2319" max="2559" width="8.81640625" style="28"/>
    <col min="2560" max="2560" width="6.1796875" style="28" customWidth="1"/>
    <col min="2561" max="2561" width="62.54296875" style="28" customWidth="1"/>
    <col min="2562" max="2562" width="12" style="28" customWidth="1"/>
    <col min="2563" max="2563" width="12.1796875" style="28" customWidth="1"/>
    <col min="2564" max="2564" width="13.54296875" style="28" customWidth="1"/>
    <col min="2565" max="2567" width="16.54296875" style="28" customWidth="1"/>
    <col min="2568" max="2568" width="15.453125" style="28" customWidth="1"/>
    <col min="2569" max="2569" width="16.453125" style="28" customWidth="1"/>
    <col min="2570" max="2570" width="16.1796875" style="28" customWidth="1"/>
    <col min="2571" max="2571" width="16" style="28" customWidth="1"/>
    <col min="2572" max="2572" width="15.54296875" style="28" customWidth="1"/>
    <col min="2573" max="2573" width="15.1796875" style="28" customWidth="1"/>
    <col min="2574" max="2574" width="21.453125" style="28" customWidth="1"/>
    <col min="2575" max="2815" width="8.81640625" style="28"/>
    <col min="2816" max="2816" width="6.1796875" style="28" customWidth="1"/>
    <col min="2817" max="2817" width="62.54296875" style="28" customWidth="1"/>
    <col min="2818" max="2818" width="12" style="28" customWidth="1"/>
    <col min="2819" max="2819" width="12.1796875" style="28" customWidth="1"/>
    <col min="2820" max="2820" width="13.54296875" style="28" customWidth="1"/>
    <col min="2821" max="2823" width="16.54296875" style="28" customWidth="1"/>
    <col min="2824" max="2824" width="15.453125" style="28" customWidth="1"/>
    <col min="2825" max="2825" width="16.453125" style="28" customWidth="1"/>
    <col min="2826" max="2826" width="16.1796875" style="28" customWidth="1"/>
    <col min="2827" max="2827" width="16" style="28" customWidth="1"/>
    <col min="2828" max="2828" width="15.54296875" style="28" customWidth="1"/>
    <col min="2829" max="2829" width="15.1796875" style="28" customWidth="1"/>
    <col min="2830" max="2830" width="21.453125" style="28" customWidth="1"/>
    <col min="2831" max="3071" width="8.81640625" style="28"/>
    <col min="3072" max="3072" width="6.1796875" style="28" customWidth="1"/>
    <col min="3073" max="3073" width="62.54296875" style="28" customWidth="1"/>
    <col min="3074" max="3074" width="12" style="28" customWidth="1"/>
    <col min="3075" max="3075" width="12.1796875" style="28" customWidth="1"/>
    <col min="3076" max="3076" width="13.54296875" style="28" customWidth="1"/>
    <col min="3077" max="3079" width="16.54296875" style="28" customWidth="1"/>
    <col min="3080" max="3080" width="15.453125" style="28" customWidth="1"/>
    <col min="3081" max="3081" width="16.453125" style="28" customWidth="1"/>
    <col min="3082" max="3082" width="16.1796875" style="28" customWidth="1"/>
    <col min="3083" max="3083" width="16" style="28" customWidth="1"/>
    <col min="3084" max="3084" width="15.54296875" style="28" customWidth="1"/>
    <col min="3085" max="3085" width="15.1796875" style="28" customWidth="1"/>
    <col min="3086" max="3086" width="21.453125" style="28" customWidth="1"/>
    <col min="3087" max="3327" width="8.81640625" style="28"/>
    <col min="3328" max="3328" width="6.1796875" style="28" customWidth="1"/>
    <col min="3329" max="3329" width="62.54296875" style="28" customWidth="1"/>
    <col min="3330" max="3330" width="12" style="28" customWidth="1"/>
    <col min="3331" max="3331" width="12.1796875" style="28" customWidth="1"/>
    <col min="3332" max="3332" width="13.54296875" style="28" customWidth="1"/>
    <col min="3333" max="3335" width="16.54296875" style="28" customWidth="1"/>
    <col min="3336" max="3336" width="15.453125" style="28" customWidth="1"/>
    <col min="3337" max="3337" width="16.453125" style="28" customWidth="1"/>
    <col min="3338" max="3338" width="16.1796875" style="28" customWidth="1"/>
    <col min="3339" max="3339" width="16" style="28" customWidth="1"/>
    <col min="3340" max="3340" width="15.54296875" style="28" customWidth="1"/>
    <col min="3341" max="3341" width="15.1796875" style="28" customWidth="1"/>
    <col min="3342" max="3342" width="21.453125" style="28" customWidth="1"/>
    <col min="3343" max="3583" width="8.81640625" style="28"/>
    <col min="3584" max="3584" width="6.1796875" style="28" customWidth="1"/>
    <col min="3585" max="3585" width="62.54296875" style="28" customWidth="1"/>
    <col min="3586" max="3586" width="12" style="28" customWidth="1"/>
    <col min="3587" max="3587" width="12.1796875" style="28" customWidth="1"/>
    <col min="3588" max="3588" width="13.54296875" style="28" customWidth="1"/>
    <col min="3589" max="3591" width="16.54296875" style="28" customWidth="1"/>
    <col min="3592" max="3592" width="15.453125" style="28" customWidth="1"/>
    <col min="3593" max="3593" width="16.453125" style="28" customWidth="1"/>
    <col min="3594" max="3594" width="16.1796875" style="28" customWidth="1"/>
    <col min="3595" max="3595" width="16" style="28" customWidth="1"/>
    <col min="3596" max="3596" width="15.54296875" style="28" customWidth="1"/>
    <col min="3597" max="3597" width="15.1796875" style="28" customWidth="1"/>
    <col min="3598" max="3598" width="21.453125" style="28" customWidth="1"/>
    <col min="3599" max="3839" width="8.81640625" style="28"/>
    <col min="3840" max="3840" width="6.1796875" style="28" customWidth="1"/>
    <col min="3841" max="3841" width="62.54296875" style="28" customWidth="1"/>
    <col min="3842" max="3842" width="12" style="28" customWidth="1"/>
    <col min="3843" max="3843" width="12.1796875" style="28" customWidth="1"/>
    <col min="3844" max="3844" width="13.54296875" style="28" customWidth="1"/>
    <col min="3845" max="3847" width="16.54296875" style="28" customWidth="1"/>
    <col min="3848" max="3848" width="15.453125" style="28" customWidth="1"/>
    <col min="3849" max="3849" width="16.453125" style="28" customWidth="1"/>
    <col min="3850" max="3850" width="16.1796875" style="28" customWidth="1"/>
    <col min="3851" max="3851" width="16" style="28" customWidth="1"/>
    <col min="3852" max="3852" width="15.54296875" style="28" customWidth="1"/>
    <col min="3853" max="3853" width="15.1796875" style="28" customWidth="1"/>
    <col min="3854" max="3854" width="21.453125" style="28" customWidth="1"/>
    <col min="3855" max="4095" width="8.81640625" style="28"/>
    <col min="4096" max="4096" width="6.1796875" style="28" customWidth="1"/>
    <col min="4097" max="4097" width="62.54296875" style="28" customWidth="1"/>
    <col min="4098" max="4098" width="12" style="28" customWidth="1"/>
    <col min="4099" max="4099" width="12.1796875" style="28" customWidth="1"/>
    <col min="4100" max="4100" width="13.54296875" style="28" customWidth="1"/>
    <col min="4101" max="4103" width="16.54296875" style="28" customWidth="1"/>
    <col min="4104" max="4104" width="15.453125" style="28" customWidth="1"/>
    <col min="4105" max="4105" width="16.453125" style="28" customWidth="1"/>
    <col min="4106" max="4106" width="16.1796875" style="28" customWidth="1"/>
    <col min="4107" max="4107" width="16" style="28" customWidth="1"/>
    <col min="4108" max="4108" width="15.54296875" style="28" customWidth="1"/>
    <col min="4109" max="4109" width="15.1796875" style="28" customWidth="1"/>
    <col min="4110" max="4110" width="21.453125" style="28" customWidth="1"/>
    <col min="4111" max="4351" width="8.81640625" style="28"/>
    <col min="4352" max="4352" width="6.1796875" style="28" customWidth="1"/>
    <col min="4353" max="4353" width="62.54296875" style="28" customWidth="1"/>
    <col min="4354" max="4354" width="12" style="28" customWidth="1"/>
    <col min="4355" max="4355" width="12.1796875" style="28" customWidth="1"/>
    <col min="4356" max="4356" width="13.54296875" style="28" customWidth="1"/>
    <col min="4357" max="4359" width="16.54296875" style="28" customWidth="1"/>
    <col min="4360" max="4360" width="15.453125" style="28" customWidth="1"/>
    <col min="4361" max="4361" width="16.453125" style="28" customWidth="1"/>
    <col min="4362" max="4362" width="16.1796875" style="28" customWidth="1"/>
    <col min="4363" max="4363" width="16" style="28" customWidth="1"/>
    <col min="4364" max="4364" width="15.54296875" style="28" customWidth="1"/>
    <col min="4365" max="4365" width="15.1796875" style="28" customWidth="1"/>
    <col min="4366" max="4366" width="21.453125" style="28" customWidth="1"/>
    <col min="4367" max="4607" width="8.81640625" style="28"/>
    <col min="4608" max="4608" width="6.1796875" style="28" customWidth="1"/>
    <col min="4609" max="4609" width="62.54296875" style="28" customWidth="1"/>
    <col min="4610" max="4610" width="12" style="28" customWidth="1"/>
    <col min="4611" max="4611" width="12.1796875" style="28" customWidth="1"/>
    <col min="4612" max="4612" width="13.54296875" style="28" customWidth="1"/>
    <col min="4613" max="4615" width="16.54296875" style="28" customWidth="1"/>
    <col min="4616" max="4616" width="15.453125" style="28" customWidth="1"/>
    <col min="4617" max="4617" width="16.453125" style="28" customWidth="1"/>
    <col min="4618" max="4618" width="16.1796875" style="28" customWidth="1"/>
    <col min="4619" max="4619" width="16" style="28" customWidth="1"/>
    <col min="4620" max="4620" width="15.54296875" style="28" customWidth="1"/>
    <col min="4621" max="4621" width="15.1796875" style="28" customWidth="1"/>
    <col min="4622" max="4622" width="21.453125" style="28" customWidth="1"/>
    <col min="4623" max="4863" width="8.81640625" style="28"/>
    <col min="4864" max="4864" width="6.1796875" style="28" customWidth="1"/>
    <col min="4865" max="4865" width="62.54296875" style="28" customWidth="1"/>
    <col min="4866" max="4866" width="12" style="28" customWidth="1"/>
    <col min="4867" max="4867" width="12.1796875" style="28" customWidth="1"/>
    <col min="4868" max="4868" width="13.54296875" style="28" customWidth="1"/>
    <col min="4869" max="4871" width="16.54296875" style="28" customWidth="1"/>
    <col min="4872" max="4872" width="15.453125" style="28" customWidth="1"/>
    <col min="4873" max="4873" width="16.453125" style="28" customWidth="1"/>
    <col min="4874" max="4874" width="16.1796875" style="28" customWidth="1"/>
    <col min="4875" max="4875" width="16" style="28" customWidth="1"/>
    <col min="4876" max="4876" width="15.54296875" style="28" customWidth="1"/>
    <col min="4877" max="4877" width="15.1796875" style="28" customWidth="1"/>
    <col min="4878" max="4878" width="21.453125" style="28" customWidth="1"/>
    <col min="4879" max="5119" width="8.81640625" style="28"/>
    <col min="5120" max="5120" width="6.1796875" style="28" customWidth="1"/>
    <col min="5121" max="5121" width="62.54296875" style="28" customWidth="1"/>
    <col min="5122" max="5122" width="12" style="28" customWidth="1"/>
    <col min="5123" max="5123" width="12.1796875" style="28" customWidth="1"/>
    <col min="5124" max="5124" width="13.54296875" style="28" customWidth="1"/>
    <col min="5125" max="5127" width="16.54296875" style="28" customWidth="1"/>
    <col min="5128" max="5128" width="15.453125" style="28" customWidth="1"/>
    <col min="5129" max="5129" width="16.453125" style="28" customWidth="1"/>
    <col min="5130" max="5130" width="16.1796875" style="28" customWidth="1"/>
    <col min="5131" max="5131" width="16" style="28" customWidth="1"/>
    <col min="5132" max="5132" width="15.54296875" style="28" customWidth="1"/>
    <col min="5133" max="5133" width="15.1796875" style="28" customWidth="1"/>
    <col min="5134" max="5134" width="21.453125" style="28" customWidth="1"/>
    <col min="5135" max="5375" width="8.81640625" style="28"/>
    <col min="5376" max="5376" width="6.1796875" style="28" customWidth="1"/>
    <col min="5377" max="5377" width="62.54296875" style="28" customWidth="1"/>
    <col min="5378" max="5378" width="12" style="28" customWidth="1"/>
    <col min="5379" max="5379" width="12.1796875" style="28" customWidth="1"/>
    <col min="5380" max="5380" width="13.54296875" style="28" customWidth="1"/>
    <col min="5381" max="5383" width="16.54296875" style="28" customWidth="1"/>
    <col min="5384" max="5384" width="15.453125" style="28" customWidth="1"/>
    <col min="5385" max="5385" width="16.453125" style="28" customWidth="1"/>
    <col min="5386" max="5386" width="16.1796875" style="28" customWidth="1"/>
    <col min="5387" max="5387" width="16" style="28" customWidth="1"/>
    <col min="5388" max="5388" width="15.54296875" style="28" customWidth="1"/>
    <col min="5389" max="5389" width="15.1796875" style="28" customWidth="1"/>
    <col min="5390" max="5390" width="21.453125" style="28" customWidth="1"/>
    <col min="5391" max="5631" width="8.81640625" style="28"/>
    <col min="5632" max="5632" width="6.1796875" style="28" customWidth="1"/>
    <col min="5633" max="5633" width="62.54296875" style="28" customWidth="1"/>
    <col min="5634" max="5634" width="12" style="28" customWidth="1"/>
    <col min="5635" max="5635" width="12.1796875" style="28" customWidth="1"/>
    <col min="5636" max="5636" width="13.54296875" style="28" customWidth="1"/>
    <col min="5637" max="5639" width="16.54296875" style="28" customWidth="1"/>
    <col min="5640" max="5640" width="15.453125" style="28" customWidth="1"/>
    <col min="5641" max="5641" width="16.453125" style="28" customWidth="1"/>
    <col min="5642" max="5642" width="16.1796875" style="28" customWidth="1"/>
    <col min="5643" max="5643" width="16" style="28" customWidth="1"/>
    <col min="5644" max="5644" width="15.54296875" style="28" customWidth="1"/>
    <col min="5645" max="5645" width="15.1796875" style="28" customWidth="1"/>
    <col min="5646" max="5646" width="21.453125" style="28" customWidth="1"/>
    <col min="5647" max="5887" width="8.81640625" style="28"/>
    <col min="5888" max="5888" width="6.1796875" style="28" customWidth="1"/>
    <col min="5889" max="5889" width="62.54296875" style="28" customWidth="1"/>
    <col min="5890" max="5890" width="12" style="28" customWidth="1"/>
    <col min="5891" max="5891" width="12.1796875" style="28" customWidth="1"/>
    <col min="5892" max="5892" width="13.54296875" style="28" customWidth="1"/>
    <col min="5893" max="5895" width="16.54296875" style="28" customWidth="1"/>
    <col min="5896" max="5896" width="15.453125" style="28" customWidth="1"/>
    <col min="5897" max="5897" width="16.453125" style="28" customWidth="1"/>
    <col min="5898" max="5898" width="16.1796875" style="28" customWidth="1"/>
    <col min="5899" max="5899" width="16" style="28" customWidth="1"/>
    <col min="5900" max="5900" width="15.54296875" style="28" customWidth="1"/>
    <col min="5901" max="5901" width="15.1796875" style="28" customWidth="1"/>
    <col min="5902" max="5902" width="21.453125" style="28" customWidth="1"/>
    <col min="5903" max="6143" width="8.81640625" style="28"/>
    <col min="6144" max="6144" width="6.1796875" style="28" customWidth="1"/>
    <col min="6145" max="6145" width="62.54296875" style="28" customWidth="1"/>
    <col min="6146" max="6146" width="12" style="28" customWidth="1"/>
    <col min="6147" max="6147" width="12.1796875" style="28" customWidth="1"/>
    <col min="6148" max="6148" width="13.54296875" style="28" customWidth="1"/>
    <col min="6149" max="6151" width="16.54296875" style="28" customWidth="1"/>
    <col min="6152" max="6152" width="15.453125" style="28" customWidth="1"/>
    <col min="6153" max="6153" width="16.453125" style="28" customWidth="1"/>
    <col min="6154" max="6154" width="16.1796875" style="28" customWidth="1"/>
    <col min="6155" max="6155" width="16" style="28" customWidth="1"/>
    <col min="6156" max="6156" width="15.54296875" style="28" customWidth="1"/>
    <col min="6157" max="6157" width="15.1796875" style="28" customWidth="1"/>
    <col min="6158" max="6158" width="21.453125" style="28" customWidth="1"/>
    <col min="6159" max="6399" width="8.81640625" style="28"/>
    <col min="6400" max="6400" width="6.1796875" style="28" customWidth="1"/>
    <col min="6401" max="6401" width="62.54296875" style="28" customWidth="1"/>
    <col min="6402" max="6402" width="12" style="28" customWidth="1"/>
    <col min="6403" max="6403" width="12.1796875" style="28" customWidth="1"/>
    <col min="6404" max="6404" width="13.54296875" style="28" customWidth="1"/>
    <col min="6405" max="6407" width="16.54296875" style="28" customWidth="1"/>
    <col min="6408" max="6408" width="15.453125" style="28" customWidth="1"/>
    <col min="6409" max="6409" width="16.453125" style="28" customWidth="1"/>
    <col min="6410" max="6410" width="16.1796875" style="28" customWidth="1"/>
    <col min="6411" max="6411" width="16" style="28" customWidth="1"/>
    <col min="6412" max="6412" width="15.54296875" style="28" customWidth="1"/>
    <col min="6413" max="6413" width="15.1796875" style="28" customWidth="1"/>
    <col min="6414" max="6414" width="21.453125" style="28" customWidth="1"/>
    <col min="6415" max="6655" width="8.81640625" style="28"/>
    <col min="6656" max="6656" width="6.1796875" style="28" customWidth="1"/>
    <col min="6657" max="6657" width="62.54296875" style="28" customWidth="1"/>
    <col min="6658" max="6658" width="12" style="28" customWidth="1"/>
    <col min="6659" max="6659" width="12.1796875" style="28" customWidth="1"/>
    <col min="6660" max="6660" width="13.54296875" style="28" customWidth="1"/>
    <col min="6661" max="6663" width="16.54296875" style="28" customWidth="1"/>
    <col min="6664" max="6664" width="15.453125" style="28" customWidth="1"/>
    <col min="6665" max="6665" width="16.453125" style="28" customWidth="1"/>
    <col min="6666" max="6666" width="16.1796875" style="28" customWidth="1"/>
    <col min="6667" max="6667" width="16" style="28" customWidth="1"/>
    <col min="6668" max="6668" width="15.54296875" style="28" customWidth="1"/>
    <col min="6669" max="6669" width="15.1796875" style="28" customWidth="1"/>
    <col min="6670" max="6670" width="21.453125" style="28" customWidth="1"/>
    <col min="6671" max="6911" width="8.81640625" style="28"/>
    <col min="6912" max="6912" width="6.1796875" style="28" customWidth="1"/>
    <col min="6913" max="6913" width="62.54296875" style="28" customWidth="1"/>
    <col min="6914" max="6914" width="12" style="28" customWidth="1"/>
    <col min="6915" max="6915" width="12.1796875" style="28" customWidth="1"/>
    <col min="6916" max="6916" width="13.54296875" style="28" customWidth="1"/>
    <col min="6917" max="6919" width="16.54296875" style="28" customWidth="1"/>
    <col min="6920" max="6920" width="15.453125" style="28" customWidth="1"/>
    <col min="6921" max="6921" width="16.453125" style="28" customWidth="1"/>
    <col min="6922" max="6922" width="16.1796875" style="28" customWidth="1"/>
    <col min="6923" max="6923" width="16" style="28" customWidth="1"/>
    <col min="6924" max="6924" width="15.54296875" style="28" customWidth="1"/>
    <col min="6925" max="6925" width="15.1796875" style="28" customWidth="1"/>
    <col min="6926" max="6926" width="21.453125" style="28" customWidth="1"/>
    <col min="6927" max="7167" width="8.81640625" style="28"/>
    <col min="7168" max="7168" width="6.1796875" style="28" customWidth="1"/>
    <col min="7169" max="7169" width="62.54296875" style="28" customWidth="1"/>
    <col min="7170" max="7170" width="12" style="28" customWidth="1"/>
    <col min="7171" max="7171" width="12.1796875" style="28" customWidth="1"/>
    <col min="7172" max="7172" width="13.54296875" style="28" customWidth="1"/>
    <col min="7173" max="7175" width="16.54296875" style="28" customWidth="1"/>
    <col min="7176" max="7176" width="15.453125" style="28" customWidth="1"/>
    <col min="7177" max="7177" width="16.453125" style="28" customWidth="1"/>
    <col min="7178" max="7178" width="16.1796875" style="28" customWidth="1"/>
    <col min="7179" max="7179" width="16" style="28" customWidth="1"/>
    <col min="7180" max="7180" width="15.54296875" style="28" customWidth="1"/>
    <col min="7181" max="7181" width="15.1796875" style="28" customWidth="1"/>
    <col min="7182" max="7182" width="21.453125" style="28" customWidth="1"/>
    <col min="7183" max="7423" width="8.81640625" style="28"/>
    <col min="7424" max="7424" width="6.1796875" style="28" customWidth="1"/>
    <col min="7425" max="7425" width="62.54296875" style="28" customWidth="1"/>
    <col min="7426" max="7426" width="12" style="28" customWidth="1"/>
    <col min="7427" max="7427" width="12.1796875" style="28" customWidth="1"/>
    <col min="7428" max="7428" width="13.54296875" style="28" customWidth="1"/>
    <col min="7429" max="7431" width="16.54296875" style="28" customWidth="1"/>
    <col min="7432" max="7432" width="15.453125" style="28" customWidth="1"/>
    <col min="7433" max="7433" width="16.453125" style="28" customWidth="1"/>
    <col min="7434" max="7434" width="16.1796875" style="28" customWidth="1"/>
    <col min="7435" max="7435" width="16" style="28" customWidth="1"/>
    <col min="7436" max="7436" width="15.54296875" style="28" customWidth="1"/>
    <col min="7437" max="7437" width="15.1796875" style="28" customWidth="1"/>
    <col min="7438" max="7438" width="21.453125" style="28" customWidth="1"/>
    <col min="7439" max="7679" width="8.81640625" style="28"/>
    <col min="7680" max="7680" width="6.1796875" style="28" customWidth="1"/>
    <col min="7681" max="7681" width="62.54296875" style="28" customWidth="1"/>
    <col min="7682" max="7682" width="12" style="28" customWidth="1"/>
    <col min="7683" max="7683" width="12.1796875" style="28" customWidth="1"/>
    <col min="7684" max="7684" width="13.54296875" style="28" customWidth="1"/>
    <col min="7685" max="7687" width="16.54296875" style="28" customWidth="1"/>
    <col min="7688" max="7688" width="15.453125" style="28" customWidth="1"/>
    <col min="7689" max="7689" width="16.453125" style="28" customWidth="1"/>
    <col min="7690" max="7690" width="16.1796875" style="28" customWidth="1"/>
    <col min="7691" max="7691" width="16" style="28" customWidth="1"/>
    <col min="7692" max="7692" width="15.54296875" style="28" customWidth="1"/>
    <col min="7693" max="7693" width="15.1796875" style="28" customWidth="1"/>
    <col min="7694" max="7694" width="21.453125" style="28" customWidth="1"/>
    <col min="7695" max="7935" width="8.81640625" style="28"/>
    <col min="7936" max="7936" width="6.1796875" style="28" customWidth="1"/>
    <col min="7937" max="7937" width="62.54296875" style="28" customWidth="1"/>
    <col min="7938" max="7938" width="12" style="28" customWidth="1"/>
    <col min="7939" max="7939" width="12.1796875" style="28" customWidth="1"/>
    <col min="7940" max="7940" width="13.54296875" style="28" customWidth="1"/>
    <col min="7941" max="7943" width="16.54296875" style="28" customWidth="1"/>
    <col min="7944" max="7944" width="15.453125" style="28" customWidth="1"/>
    <col min="7945" max="7945" width="16.453125" style="28" customWidth="1"/>
    <col min="7946" max="7946" width="16.1796875" style="28" customWidth="1"/>
    <col min="7947" max="7947" width="16" style="28" customWidth="1"/>
    <col min="7948" max="7948" width="15.54296875" style="28" customWidth="1"/>
    <col min="7949" max="7949" width="15.1796875" style="28" customWidth="1"/>
    <col min="7950" max="7950" width="21.453125" style="28" customWidth="1"/>
    <col min="7951" max="8191" width="8.81640625" style="28"/>
    <col min="8192" max="8192" width="6.1796875" style="28" customWidth="1"/>
    <col min="8193" max="8193" width="62.54296875" style="28" customWidth="1"/>
    <col min="8194" max="8194" width="12" style="28" customWidth="1"/>
    <col min="8195" max="8195" width="12.1796875" style="28" customWidth="1"/>
    <col min="8196" max="8196" width="13.54296875" style="28" customWidth="1"/>
    <col min="8197" max="8199" width="16.54296875" style="28" customWidth="1"/>
    <col min="8200" max="8200" width="15.453125" style="28" customWidth="1"/>
    <col min="8201" max="8201" width="16.453125" style="28" customWidth="1"/>
    <col min="8202" max="8202" width="16.1796875" style="28" customWidth="1"/>
    <col min="8203" max="8203" width="16" style="28" customWidth="1"/>
    <col min="8204" max="8204" width="15.54296875" style="28" customWidth="1"/>
    <col min="8205" max="8205" width="15.1796875" style="28" customWidth="1"/>
    <col min="8206" max="8206" width="21.453125" style="28" customWidth="1"/>
    <col min="8207" max="8447" width="8.81640625" style="28"/>
    <col min="8448" max="8448" width="6.1796875" style="28" customWidth="1"/>
    <col min="8449" max="8449" width="62.54296875" style="28" customWidth="1"/>
    <col min="8450" max="8450" width="12" style="28" customWidth="1"/>
    <col min="8451" max="8451" width="12.1796875" style="28" customWidth="1"/>
    <col min="8452" max="8452" width="13.54296875" style="28" customWidth="1"/>
    <col min="8453" max="8455" width="16.54296875" style="28" customWidth="1"/>
    <col min="8456" max="8456" width="15.453125" style="28" customWidth="1"/>
    <col min="8457" max="8457" width="16.453125" style="28" customWidth="1"/>
    <col min="8458" max="8458" width="16.1796875" style="28" customWidth="1"/>
    <col min="8459" max="8459" width="16" style="28" customWidth="1"/>
    <col min="8460" max="8460" width="15.54296875" style="28" customWidth="1"/>
    <col min="8461" max="8461" width="15.1796875" style="28" customWidth="1"/>
    <col min="8462" max="8462" width="21.453125" style="28" customWidth="1"/>
    <col min="8463" max="8703" width="8.81640625" style="28"/>
    <col min="8704" max="8704" width="6.1796875" style="28" customWidth="1"/>
    <col min="8705" max="8705" width="62.54296875" style="28" customWidth="1"/>
    <col min="8706" max="8706" width="12" style="28" customWidth="1"/>
    <col min="8707" max="8707" width="12.1796875" style="28" customWidth="1"/>
    <col min="8708" max="8708" width="13.54296875" style="28" customWidth="1"/>
    <col min="8709" max="8711" width="16.54296875" style="28" customWidth="1"/>
    <col min="8712" max="8712" width="15.453125" style="28" customWidth="1"/>
    <col min="8713" max="8713" width="16.453125" style="28" customWidth="1"/>
    <col min="8714" max="8714" width="16.1796875" style="28" customWidth="1"/>
    <col min="8715" max="8715" width="16" style="28" customWidth="1"/>
    <col min="8716" max="8716" width="15.54296875" style="28" customWidth="1"/>
    <col min="8717" max="8717" width="15.1796875" style="28" customWidth="1"/>
    <col min="8718" max="8718" width="21.453125" style="28" customWidth="1"/>
    <col min="8719" max="8959" width="8.81640625" style="28"/>
    <col min="8960" max="8960" width="6.1796875" style="28" customWidth="1"/>
    <col min="8961" max="8961" width="62.54296875" style="28" customWidth="1"/>
    <col min="8962" max="8962" width="12" style="28" customWidth="1"/>
    <col min="8963" max="8963" width="12.1796875" style="28" customWidth="1"/>
    <col min="8964" max="8964" width="13.54296875" style="28" customWidth="1"/>
    <col min="8965" max="8967" width="16.54296875" style="28" customWidth="1"/>
    <col min="8968" max="8968" width="15.453125" style="28" customWidth="1"/>
    <col min="8969" max="8969" width="16.453125" style="28" customWidth="1"/>
    <col min="8970" max="8970" width="16.1796875" style="28" customWidth="1"/>
    <col min="8971" max="8971" width="16" style="28" customWidth="1"/>
    <col min="8972" max="8972" width="15.54296875" style="28" customWidth="1"/>
    <col min="8973" max="8973" width="15.1796875" style="28" customWidth="1"/>
    <col min="8974" max="8974" width="21.453125" style="28" customWidth="1"/>
    <col min="8975" max="9215" width="8.81640625" style="28"/>
    <col min="9216" max="9216" width="6.1796875" style="28" customWidth="1"/>
    <col min="9217" max="9217" width="62.54296875" style="28" customWidth="1"/>
    <col min="9218" max="9218" width="12" style="28" customWidth="1"/>
    <col min="9219" max="9219" width="12.1796875" style="28" customWidth="1"/>
    <col min="9220" max="9220" width="13.54296875" style="28" customWidth="1"/>
    <col min="9221" max="9223" width="16.54296875" style="28" customWidth="1"/>
    <col min="9224" max="9224" width="15.453125" style="28" customWidth="1"/>
    <col min="9225" max="9225" width="16.453125" style="28" customWidth="1"/>
    <col min="9226" max="9226" width="16.1796875" style="28" customWidth="1"/>
    <col min="9227" max="9227" width="16" style="28" customWidth="1"/>
    <col min="9228" max="9228" width="15.54296875" style="28" customWidth="1"/>
    <col min="9229" max="9229" width="15.1796875" style="28" customWidth="1"/>
    <col min="9230" max="9230" width="21.453125" style="28" customWidth="1"/>
    <col min="9231" max="9471" width="8.81640625" style="28"/>
    <col min="9472" max="9472" width="6.1796875" style="28" customWidth="1"/>
    <col min="9473" max="9473" width="62.54296875" style="28" customWidth="1"/>
    <col min="9474" max="9474" width="12" style="28" customWidth="1"/>
    <col min="9475" max="9475" width="12.1796875" style="28" customWidth="1"/>
    <col min="9476" max="9476" width="13.54296875" style="28" customWidth="1"/>
    <col min="9477" max="9479" width="16.54296875" style="28" customWidth="1"/>
    <col min="9480" max="9480" width="15.453125" style="28" customWidth="1"/>
    <col min="9481" max="9481" width="16.453125" style="28" customWidth="1"/>
    <col min="9482" max="9482" width="16.1796875" style="28" customWidth="1"/>
    <col min="9483" max="9483" width="16" style="28" customWidth="1"/>
    <col min="9484" max="9484" width="15.54296875" style="28" customWidth="1"/>
    <col min="9485" max="9485" width="15.1796875" style="28" customWidth="1"/>
    <col min="9486" max="9486" width="21.453125" style="28" customWidth="1"/>
    <col min="9487" max="9727" width="8.81640625" style="28"/>
    <col min="9728" max="9728" width="6.1796875" style="28" customWidth="1"/>
    <col min="9729" max="9729" width="62.54296875" style="28" customWidth="1"/>
    <col min="9730" max="9730" width="12" style="28" customWidth="1"/>
    <col min="9731" max="9731" width="12.1796875" style="28" customWidth="1"/>
    <col min="9732" max="9732" width="13.54296875" style="28" customWidth="1"/>
    <col min="9733" max="9735" width="16.54296875" style="28" customWidth="1"/>
    <col min="9736" max="9736" width="15.453125" style="28" customWidth="1"/>
    <col min="9737" max="9737" width="16.453125" style="28" customWidth="1"/>
    <col min="9738" max="9738" width="16.1796875" style="28" customWidth="1"/>
    <col min="9739" max="9739" width="16" style="28" customWidth="1"/>
    <col min="9740" max="9740" width="15.54296875" style="28" customWidth="1"/>
    <col min="9741" max="9741" width="15.1796875" style="28" customWidth="1"/>
    <col min="9742" max="9742" width="21.453125" style="28" customWidth="1"/>
    <col min="9743" max="9983" width="8.81640625" style="28"/>
    <col min="9984" max="9984" width="6.1796875" style="28" customWidth="1"/>
    <col min="9985" max="9985" width="62.54296875" style="28" customWidth="1"/>
    <col min="9986" max="9986" width="12" style="28" customWidth="1"/>
    <col min="9987" max="9987" width="12.1796875" style="28" customWidth="1"/>
    <col min="9988" max="9988" width="13.54296875" style="28" customWidth="1"/>
    <col min="9989" max="9991" width="16.54296875" style="28" customWidth="1"/>
    <col min="9992" max="9992" width="15.453125" style="28" customWidth="1"/>
    <col min="9993" max="9993" width="16.453125" style="28" customWidth="1"/>
    <col min="9994" max="9994" width="16.1796875" style="28" customWidth="1"/>
    <col min="9995" max="9995" width="16" style="28" customWidth="1"/>
    <col min="9996" max="9996" width="15.54296875" style="28" customWidth="1"/>
    <col min="9997" max="9997" width="15.1796875" style="28" customWidth="1"/>
    <col min="9998" max="9998" width="21.453125" style="28" customWidth="1"/>
    <col min="9999" max="10239" width="8.81640625" style="28"/>
    <col min="10240" max="10240" width="6.1796875" style="28" customWidth="1"/>
    <col min="10241" max="10241" width="62.54296875" style="28" customWidth="1"/>
    <col min="10242" max="10242" width="12" style="28" customWidth="1"/>
    <col min="10243" max="10243" width="12.1796875" style="28" customWidth="1"/>
    <col min="10244" max="10244" width="13.54296875" style="28" customWidth="1"/>
    <col min="10245" max="10247" width="16.54296875" style="28" customWidth="1"/>
    <col min="10248" max="10248" width="15.453125" style="28" customWidth="1"/>
    <col min="10249" max="10249" width="16.453125" style="28" customWidth="1"/>
    <col min="10250" max="10250" width="16.1796875" style="28" customWidth="1"/>
    <col min="10251" max="10251" width="16" style="28" customWidth="1"/>
    <col min="10252" max="10252" width="15.54296875" style="28" customWidth="1"/>
    <col min="10253" max="10253" width="15.1796875" style="28" customWidth="1"/>
    <col min="10254" max="10254" width="21.453125" style="28" customWidth="1"/>
    <col min="10255" max="10495" width="8.81640625" style="28"/>
    <col min="10496" max="10496" width="6.1796875" style="28" customWidth="1"/>
    <col min="10497" max="10497" width="62.54296875" style="28" customWidth="1"/>
    <col min="10498" max="10498" width="12" style="28" customWidth="1"/>
    <col min="10499" max="10499" width="12.1796875" style="28" customWidth="1"/>
    <col min="10500" max="10500" width="13.54296875" style="28" customWidth="1"/>
    <col min="10501" max="10503" width="16.54296875" style="28" customWidth="1"/>
    <col min="10504" max="10504" width="15.453125" style="28" customWidth="1"/>
    <col min="10505" max="10505" width="16.453125" style="28" customWidth="1"/>
    <col min="10506" max="10506" width="16.1796875" style="28" customWidth="1"/>
    <col min="10507" max="10507" width="16" style="28" customWidth="1"/>
    <col min="10508" max="10508" width="15.54296875" style="28" customWidth="1"/>
    <col min="10509" max="10509" width="15.1796875" style="28" customWidth="1"/>
    <col min="10510" max="10510" width="21.453125" style="28" customWidth="1"/>
    <col min="10511" max="10751" width="8.81640625" style="28"/>
    <col min="10752" max="10752" width="6.1796875" style="28" customWidth="1"/>
    <col min="10753" max="10753" width="62.54296875" style="28" customWidth="1"/>
    <col min="10754" max="10754" width="12" style="28" customWidth="1"/>
    <col min="10755" max="10755" width="12.1796875" style="28" customWidth="1"/>
    <col min="10756" max="10756" width="13.54296875" style="28" customWidth="1"/>
    <col min="10757" max="10759" width="16.54296875" style="28" customWidth="1"/>
    <col min="10760" max="10760" width="15.453125" style="28" customWidth="1"/>
    <col min="10761" max="10761" width="16.453125" style="28" customWidth="1"/>
    <col min="10762" max="10762" width="16.1796875" style="28" customWidth="1"/>
    <col min="10763" max="10763" width="16" style="28" customWidth="1"/>
    <col min="10764" max="10764" width="15.54296875" style="28" customWidth="1"/>
    <col min="10765" max="10765" width="15.1796875" style="28" customWidth="1"/>
    <col min="10766" max="10766" width="21.453125" style="28" customWidth="1"/>
    <col min="10767" max="11007" width="8.81640625" style="28"/>
    <col min="11008" max="11008" width="6.1796875" style="28" customWidth="1"/>
    <col min="11009" max="11009" width="62.54296875" style="28" customWidth="1"/>
    <col min="11010" max="11010" width="12" style="28" customWidth="1"/>
    <col min="11011" max="11011" width="12.1796875" style="28" customWidth="1"/>
    <col min="11012" max="11012" width="13.54296875" style="28" customWidth="1"/>
    <col min="11013" max="11015" width="16.54296875" style="28" customWidth="1"/>
    <col min="11016" max="11016" width="15.453125" style="28" customWidth="1"/>
    <col min="11017" max="11017" width="16.453125" style="28" customWidth="1"/>
    <col min="11018" max="11018" width="16.1796875" style="28" customWidth="1"/>
    <col min="11019" max="11019" width="16" style="28" customWidth="1"/>
    <col min="11020" max="11020" width="15.54296875" style="28" customWidth="1"/>
    <col min="11021" max="11021" width="15.1796875" style="28" customWidth="1"/>
    <col min="11022" max="11022" width="21.453125" style="28" customWidth="1"/>
    <col min="11023" max="11263" width="8.81640625" style="28"/>
    <col min="11264" max="11264" width="6.1796875" style="28" customWidth="1"/>
    <col min="11265" max="11265" width="62.54296875" style="28" customWidth="1"/>
    <col min="11266" max="11266" width="12" style="28" customWidth="1"/>
    <col min="11267" max="11267" width="12.1796875" style="28" customWidth="1"/>
    <col min="11268" max="11268" width="13.54296875" style="28" customWidth="1"/>
    <col min="11269" max="11271" width="16.54296875" style="28" customWidth="1"/>
    <col min="11272" max="11272" width="15.453125" style="28" customWidth="1"/>
    <col min="11273" max="11273" width="16.453125" style="28" customWidth="1"/>
    <col min="11274" max="11274" width="16.1796875" style="28" customWidth="1"/>
    <col min="11275" max="11275" width="16" style="28" customWidth="1"/>
    <col min="11276" max="11276" width="15.54296875" style="28" customWidth="1"/>
    <col min="11277" max="11277" width="15.1796875" style="28" customWidth="1"/>
    <col min="11278" max="11278" width="21.453125" style="28" customWidth="1"/>
    <col min="11279" max="11519" width="8.81640625" style="28"/>
    <col min="11520" max="11520" width="6.1796875" style="28" customWidth="1"/>
    <col min="11521" max="11521" width="62.54296875" style="28" customWidth="1"/>
    <col min="11522" max="11522" width="12" style="28" customWidth="1"/>
    <col min="11523" max="11523" width="12.1796875" style="28" customWidth="1"/>
    <col min="11524" max="11524" width="13.54296875" style="28" customWidth="1"/>
    <col min="11525" max="11527" width="16.54296875" style="28" customWidth="1"/>
    <col min="11528" max="11528" width="15.453125" style="28" customWidth="1"/>
    <col min="11529" max="11529" width="16.453125" style="28" customWidth="1"/>
    <col min="11530" max="11530" width="16.1796875" style="28" customWidth="1"/>
    <col min="11531" max="11531" width="16" style="28" customWidth="1"/>
    <col min="11532" max="11532" width="15.54296875" style="28" customWidth="1"/>
    <col min="11533" max="11533" width="15.1796875" style="28" customWidth="1"/>
    <col min="11534" max="11534" width="21.453125" style="28" customWidth="1"/>
    <col min="11535" max="11775" width="8.81640625" style="28"/>
    <col min="11776" max="11776" width="6.1796875" style="28" customWidth="1"/>
    <col min="11777" max="11777" width="62.54296875" style="28" customWidth="1"/>
    <col min="11778" max="11778" width="12" style="28" customWidth="1"/>
    <col min="11779" max="11779" width="12.1796875" style="28" customWidth="1"/>
    <col min="11780" max="11780" width="13.54296875" style="28" customWidth="1"/>
    <col min="11781" max="11783" width="16.54296875" style="28" customWidth="1"/>
    <col min="11784" max="11784" width="15.453125" style="28" customWidth="1"/>
    <col min="11785" max="11785" width="16.453125" style="28" customWidth="1"/>
    <col min="11786" max="11786" width="16.1796875" style="28" customWidth="1"/>
    <col min="11787" max="11787" width="16" style="28" customWidth="1"/>
    <col min="11788" max="11788" width="15.54296875" style="28" customWidth="1"/>
    <col min="11789" max="11789" width="15.1796875" style="28" customWidth="1"/>
    <col min="11790" max="11790" width="21.453125" style="28" customWidth="1"/>
    <col min="11791" max="12031" width="8.81640625" style="28"/>
    <col min="12032" max="12032" width="6.1796875" style="28" customWidth="1"/>
    <col min="12033" max="12033" width="62.54296875" style="28" customWidth="1"/>
    <col min="12034" max="12034" width="12" style="28" customWidth="1"/>
    <col min="12035" max="12035" width="12.1796875" style="28" customWidth="1"/>
    <col min="12036" max="12036" width="13.54296875" style="28" customWidth="1"/>
    <col min="12037" max="12039" width="16.54296875" style="28" customWidth="1"/>
    <col min="12040" max="12040" width="15.453125" style="28" customWidth="1"/>
    <col min="12041" max="12041" width="16.453125" style="28" customWidth="1"/>
    <col min="12042" max="12042" width="16.1796875" style="28" customWidth="1"/>
    <col min="12043" max="12043" width="16" style="28" customWidth="1"/>
    <col min="12044" max="12044" width="15.54296875" style="28" customWidth="1"/>
    <col min="12045" max="12045" width="15.1796875" style="28" customWidth="1"/>
    <col min="12046" max="12046" width="21.453125" style="28" customWidth="1"/>
    <col min="12047" max="12287" width="8.81640625" style="28"/>
    <col min="12288" max="12288" width="6.1796875" style="28" customWidth="1"/>
    <col min="12289" max="12289" width="62.54296875" style="28" customWidth="1"/>
    <col min="12290" max="12290" width="12" style="28" customWidth="1"/>
    <col min="12291" max="12291" width="12.1796875" style="28" customWidth="1"/>
    <col min="12292" max="12292" width="13.54296875" style="28" customWidth="1"/>
    <col min="12293" max="12295" width="16.54296875" style="28" customWidth="1"/>
    <col min="12296" max="12296" width="15.453125" style="28" customWidth="1"/>
    <col min="12297" max="12297" width="16.453125" style="28" customWidth="1"/>
    <col min="12298" max="12298" width="16.1796875" style="28" customWidth="1"/>
    <col min="12299" max="12299" width="16" style="28" customWidth="1"/>
    <col min="12300" max="12300" width="15.54296875" style="28" customWidth="1"/>
    <col min="12301" max="12301" width="15.1796875" style="28" customWidth="1"/>
    <col min="12302" max="12302" width="21.453125" style="28" customWidth="1"/>
    <col min="12303" max="12543" width="8.81640625" style="28"/>
    <col min="12544" max="12544" width="6.1796875" style="28" customWidth="1"/>
    <col min="12545" max="12545" width="62.54296875" style="28" customWidth="1"/>
    <col min="12546" max="12546" width="12" style="28" customWidth="1"/>
    <col min="12547" max="12547" width="12.1796875" style="28" customWidth="1"/>
    <col min="12548" max="12548" width="13.54296875" style="28" customWidth="1"/>
    <col min="12549" max="12551" width="16.54296875" style="28" customWidth="1"/>
    <col min="12552" max="12552" width="15.453125" style="28" customWidth="1"/>
    <col min="12553" max="12553" width="16.453125" style="28" customWidth="1"/>
    <col min="12554" max="12554" width="16.1796875" style="28" customWidth="1"/>
    <col min="12555" max="12555" width="16" style="28" customWidth="1"/>
    <col min="12556" max="12556" width="15.54296875" style="28" customWidth="1"/>
    <col min="12557" max="12557" width="15.1796875" style="28" customWidth="1"/>
    <col min="12558" max="12558" width="21.453125" style="28" customWidth="1"/>
    <col min="12559" max="12799" width="8.81640625" style="28"/>
    <col min="12800" max="12800" width="6.1796875" style="28" customWidth="1"/>
    <col min="12801" max="12801" width="62.54296875" style="28" customWidth="1"/>
    <col min="12802" max="12802" width="12" style="28" customWidth="1"/>
    <col min="12803" max="12803" width="12.1796875" style="28" customWidth="1"/>
    <col min="12804" max="12804" width="13.54296875" style="28" customWidth="1"/>
    <col min="12805" max="12807" width="16.54296875" style="28" customWidth="1"/>
    <col min="12808" max="12808" width="15.453125" style="28" customWidth="1"/>
    <col min="12809" max="12809" width="16.453125" style="28" customWidth="1"/>
    <col min="12810" max="12810" width="16.1796875" style="28" customWidth="1"/>
    <col min="12811" max="12811" width="16" style="28" customWidth="1"/>
    <col min="12812" max="12812" width="15.54296875" style="28" customWidth="1"/>
    <col min="12813" max="12813" width="15.1796875" style="28" customWidth="1"/>
    <col min="12814" max="12814" width="21.453125" style="28" customWidth="1"/>
    <col min="12815" max="13055" width="8.81640625" style="28"/>
    <col min="13056" max="13056" width="6.1796875" style="28" customWidth="1"/>
    <col min="13057" max="13057" width="62.54296875" style="28" customWidth="1"/>
    <col min="13058" max="13058" width="12" style="28" customWidth="1"/>
    <col min="13059" max="13059" width="12.1796875" style="28" customWidth="1"/>
    <col min="13060" max="13060" width="13.54296875" style="28" customWidth="1"/>
    <col min="13061" max="13063" width="16.54296875" style="28" customWidth="1"/>
    <col min="13064" max="13064" width="15.453125" style="28" customWidth="1"/>
    <col min="13065" max="13065" width="16.453125" style="28" customWidth="1"/>
    <col min="13066" max="13066" width="16.1796875" style="28" customWidth="1"/>
    <col min="13067" max="13067" width="16" style="28" customWidth="1"/>
    <col min="13068" max="13068" width="15.54296875" style="28" customWidth="1"/>
    <col min="13069" max="13069" width="15.1796875" style="28" customWidth="1"/>
    <col min="13070" max="13070" width="21.453125" style="28" customWidth="1"/>
    <col min="13071" max="13311" width="8.81640625" style="28"/>
    <col min="13312" max="13312" width="6.1796875" style="28" customWidth="1"/>
    <col min="13313" max="13313" width="62.54296875" style="28" customWidth="1"/>
    <col min="13314" max="13314" width="12" style="28" customWidth="1"/>
    <col min="13315" max="13315" width="12.1796875" style="28" customWidth="1"/>
    <col min="13316" max="13316" width="13.54296875" style="28" customWidth="1"/>
    <col min="13317" max="13319" width="16.54296875" style="28" customWidth="1"/>
    <col min="13320" max="13320" width="15.453125" style="28" customWidth="1"/>
    <col min="13321" max="13321" width="16.453125" style="28" customWidth="1"/>
    <col min="13322" max="13322" width="16.1796875" style="28" customWidth="1"/>
    <col min="13323" max="13323" width="16" style="28" customWidth="1"/>
    <col min="13324" max="13324" width="15.54296875" style="28" customWidth="1"/>
    <col min="13325" max="13325" width="15.1796875" style="28" customWidth="1"/>
    <col min="13326" max="13326" width="21.453125" style="28" customWidth="1"/>
    <col min="13327" max="13567" width="8.81640625" style="28"/>
    <col min="13568" max="13568" width="6.1796875" style="28" customWidth="1"/>
    <col min="13569" max="13569" width="62.54296875" style="28" customWidth="1"/>
    <col min="13570" max="13570" width="12" style="28" customWidth="1"/>
    <col min="13571" max="13571" width="12.1796875" style="28" customWidth="1"/>
    <col min="13572" max="13572" width="13.54296875" style="28" customWidth="1"/>
    <col min="13573" max="13575" width="16.54296875" style="28" customWidth="1"/>
    <col min="13576" max="13576" width="15.453125" style="28" customWidth="1"/>
    <col min="13577" max="13577" width="16.453125" style="28" customWidth="1"/>
    <col min="13578" max="13578" width="16.1796875" style="28" customWidth="1"/>
    <col min="13579" max="13579" width="16" style="28" customWidth="1"/>
    <col min="13580" max="13580" width="15.54296875" style="28" customWidth="1"/>
    <col min="13581" max="13581" width="15.1796875" style="28" customWidth="1"/>
    <col min="13582" max="13582" width="21.453125" style="28" customWidth="1"/>
    <col min="13583" max="13823" width="8.81640625" style="28"/>
    <col min="13824" max="13824" width="6.1796875" style="28" customWidth="1"/>
    <col min="13825" max="13825" width="62.54296875" style="28" customWidth="1"/>
    <col min="13826" max="13826" width="12" style="28" customWidth="1"/>
    <col min="13827" max="13827" width="12.1796875" style="28" customWidth="1"/>
    <col min="13828" max="13828" width="13.54296875" style="28" customWidth="1"/>
    <col min="13829" max="13831" width="16.54296875" style="28" customWidth="1"/>
    <col min="13832" max="13832" width="15.453125" style="28" customWidth="1"/>
    <col min="13833" max="13833" width="16.453125" style="28" customWidth="1"/>
    <col min="13834" max="13834" width="16.1796875" style="28" customWidth="1"/>
    <col min="13835" max="13835" width="16" style="28" customWidth="1"/>
    <col min="13836" max="13836" width="15.54296875" style="28" customWidth="1"/>
    <col min="13837" max="13837" width="15.1796875" style="28" customWidth="1"/>
    <col min="13838" max="13838" width="21.453125" style="28" customWidth="1"/>
    <col min="13839" max="14079" width="8.81640625" style="28"/>
    <col min="14080" max="14080" width="6.1796875" style="28" customWidth="1"/>
    <col min="14081" max="14081" width="62.54296875" style="28" customWidth="1"/>
    <col min="14082" max="14082" width="12" style="28" customWidth="1"/>
    <col min="14083" max="14083" width="12.1796875" style="28" customWidth="1"/>
    <col min="14084" max="14084" width="13.54296875" style="28" customWidth="1"/>
    <col min="14085" max="14087" width="16.54296875" style="28" customWidth="1"/>
    <col min="14088" max="14088" width="15.453125" style="28" customWidth="1"/>
    <col min="14089" max="14089" width="16.453125" style="28" customWidth="1"/>
    <col min="14090" max="14090" width="16.1796875" style="28" customWidth="1"/>
    <col min="14091" max="14091" width="16" style="28" customWidth="1"/>
    <col min="14092" max="14092" width="15.54296875" style="28" customWidth="1"/>
    <col min="14093" max="14093" width="15.1796875" style="28" customWidth="1"/>
    <col min="14094" max="14094" width="21.453125" style="28" customWidth="1"/>
    <col min="14095" max="14335" width="8.81640625" style="28"/>
    <col min="14336" max="14336" width="6.1796875" style="28" customWidth="1"/>
    <col min="14337" max="14337" width="62.54296875" style="28" customWidth="1"/>
    <col min="14338" max="14338" width="12" style="28" customWidth="1"/>
    <col min="14339" max="14339" width="12.1796875" style="28" customWidth="1"/>
    <col min="14340" max="14340" width="13.54296875" style="28" customWidth="1"/>
    <col min="14341" max="14343" width="16.54296875" style="28" customWidth="1"/>
    <col min="14344" max="14344" width="15.453125" style="28" customWidth="1"/>
    <col min="14345" max="14345" width="16.453125" style="28" customWidth="1"/>
    <col min="14346" max="14346" width="16.1796875" style="28" customWidth="1"/>
    <col min="14347" max="14347" width="16" style="28" customWidth="1"/>
    <col min="14348" max="14348" width="15.54296875" style="28" customWidth="1"/>
    <col min="14349" max="14349" width="15.1796875" style="28" customWidth="1"/>
    <col min="14350" max="14350" width="21.453125" style="28" customWidth="1"/>
    <col min="14351" max="14591" width="8.81640625" style="28"/>
    <col min="14592" max="14592" width="6.1796875" style="28" customWidth="1"/>
    <col min="14593" max="14593" width="62.54296875" style="28" customWidth="1"/>
    <col min="14594" max="14594" width="12" style="28" customWidth="1"/>
    <col min="14595" max="14595" width="12.1796875" style="28" customWidth="1"/>
    <col min="14596" max="14596" width="13.54296875" style="28" customWidth="1"/>
    <col min="14597" max="14599" width="16.54296875" style="28" customWidth="1"/>
    <col min="14600" max="14600" width="15.453125" style="28" customWidth="1"/>
    <col min="14601" max="14601" width="16.453125" style="28" customWidth="1"/>
    <col min="14602" max="14602" width="16.1796875" style="28" customWidth="1"/>
    <col min="14603" max="14603" width="16" style="28" customWidth="1"/>
    <col min="14604" max="14604" width="15.54296875" style="28" customWidth="1"/>
    <col min="14605" max="14605" width="15.1796875" style="28" customWidth="1"/>
    <col min="14606" max="14606" width="21.453125" style="28" customWidth="1"/>
    <col min="14607" max="14847" width="8.81640625" style="28"/>
    <col min="14848" max="14848" width="6.1796875" style="28" customWidth="1"/>
    <col min="14849" max="14849" width="62.54296875" style="28" customWidth="1"/>
    <col min="14850" max="14850" width="12" style="28" customWidth="1"/>
    <col min="14851" max="14851" width="12.1796875" style="28" customWidth="1"/>
    <col min="14852" max="14852" width="13.54296875" style="28" customWidth="1"/>
    <col min="14853" max="14855" width="16.54296875" style="28" customWidth="1"/>
    <col min="14856" max="14856" width="15.453125" style="28" customWidth="1"/>
    <col min="14857" max="14857" width="16.453125" style="28" customWidth="1"/>
    <col min="14858" max="14858" width="16.1796875" style="28" customWidth="1"/>
    <col min="14859" max="14859" width="16" style="28" customWidth="1"/>
    <col min="14860" max="14860" width="15.54296875" style="28" customWidth="1"/>
    <col min="14861" max="14861" width="15.1796875" style="28" customWidth="1"/>
    <col min="14862" max="14862" width="21.453125" style="28" customWidth="1"/>
    <col min="14863" max="15103" width="8.81640625" style="28"/>
    <col min="15104" max="15104" width="6.1796875" style="28" customWidth="1"/>
    <col min="15105" max="15105" width="62.54296875" style="28" customWidth="1"/>
    <col min="15106" max="15106" width="12" style="28" customWidth="1"/>
    <col min="15107" max="15107" width="12.1796875" style="28" customWidth="1"/>
    <col min="15108" max="15108" width="13.54296875" style="28" customWidth="1"/>
    <col min="15109" max="15111" width="16.54296875" style="28" customWidth="1"/>
    <col min="15112" max="15112" width="15.453125" style="28" customWidth="1"/>
    <col min="15113" max="15113" width="16.453125" style="28" customWidth="1"/>
    <col min="15114" max="15114" width="16.1796875" style="28" customWidth="1"/>
    <col min="15115" max="15115" width="16" style="28" customWidth="1"/>
    <col min="15116" max="15116" width="15.54296875" style="28" customWidth="1"/>
    <col min="15117" max="15117" width="15.1796875" style="28" customWidth="1"/>
    <col min="15118" max="15118" width="21.453125" style="28" customWidth="1"/>
    <col min="15119" max="15359" width="8.81640625" style="28"/>
    <col min="15360" max="15360" width="6.1796875" style="28" customWidth="1"/>
    <col min="15361" max="15361" width="62.54296875" style="28" customWidth="1"/>
    <col min="15362" max="15362" width="12" style="28" customWidth="1"/>
    <col min="15363" max="15363" width="12.1796875" style="28" customWidth="1"/>
    <col min="15364" max="15364" width="13.54296875" style="28" customWidth="1"/>
    <col min="15365" max="15367" width="16.54296875" style="28" customWidth="1"/>
    <col min="15368" max="15368" width="15.453125" style="28" customWidth="1"/>
    <col min="15369" max="15369" width="16.453125" style="28" customWidth="1"/>
    <col min="15370" max="15370" width="16.1796875" style="28" customWidth="1"/>
    <col min="15371" max="15371" width="16" style="28" customWidth="1"/>
    <col min="15372" max="15372" width="15.54296875" style="28" customWidth="1"/>
    <col min="15373" max="15373" width="15.1796875" style="28" customWidth="1"/>
    <col min="15374" max="15374" width="21.453125" style="28" customWidth="1"/>
    <col min="15375" max="15615" width="8.81640625" style="28"/>
    <col min="15616" max="15616" width="6.1796875" style="28" customWidth="1"/>
    <col min="15617" max="15617" width="62.54296875" style="28" customWidth="1"/>
    <col min="15618" max="15618" width="12" style="28" customWidth="1"/>
    <col min="15619" max="15619" width="12.1796875" style="28" customWidth="1"/>
    <col min="15620" max="15620" width="13.54296875" style="28" customWidth="1"/>
    <col min="15621" max="15623" width="16.54296875" style="28" customWidth="1"/>
    <col min="15624" max="15624" width="15.453125" style="28" customWidth="1"/>
    <col min="15625" max="15625" width="16.453125" style="28" customWidth="1"/>
    <col min="15626" max="15626" width="16.1796875" style="28" customWidth="1"/>
    <col min="15627" max="15627" width="16" style="28" customWidth="1"/>
    <col min="15628" max="15628" width="15.54296875" style="28" customWidth="1"/>
    <col min="15629" max="15629" width="15.1796875" style="28" customWidth="1"/>
    <col min="15630" max="15630" width="21.453125" style="28" customWidth="1"/>
    <col min="15631" max="15871" width="8.81640625" style="28"/>
    <col min="15872" max="15872" width="6.1796875" style="28" customWidth="1"/>
    <col min="15873" max="15873" width="62.54296875" style="28" customWidth="1"/>
    <col min="15874" max="15874" width="12" style="28" customWidth="1"/>
    <col min="15875" max="15875" width="12.1796875" style="28" customWidth="1"/>
    <col min="15876" max="15876" width="13.54296875" style="28" customWidth="1"/>
    <col min="15877" max="15879" width="16.54296875" style="28" customWidth="1"/>
    <col min="15880" max="15880" width="15.453125" style="28" customWidth="1"/>
    <col min="15881" max="15881" width="16.453125" style="28" customWidth="1"/>
    <col min="15882" max="15882" width="16.1796875" style="28" customWidth="1"/>
    <col min="15883" max="15883" width="16" style="28" customWidth="1"/>
    <col min="15884" max="15884" width="15.54296875" style="28" customWidth="1"/>
    <col min="15885" max="15885" width="15.1796875" style="28" customWidth="1"/>
    <col min="15886" max="15886" width="21.453125" style="28" customWidth="1"/>
    <col min="15887" max="16127" width="8.81640625" style="28"/>
    <col min="16128" max="16128" width="6.1796875" style="28" customWidth="1"/>
    <col min="16129" max="16129" width="62.54296875" style="28" customWidth="1"/>
    <col min="16130" max="16130" width="12" style="28" customWidth="1"/>
    <col min="16131" max="16131" width="12.1796875" style="28" customWidth="1"/>
    <col min="16132" max="16132" width="13.54296875" style="28" customWidth="1"/>
    <col min="16133" max="16135" width="16.54296875" style="28" customWidth="1"/>
    <col min="16136" max="16136" width="15.453125" style="28" customWidth="1"/>
    <col min="16137" max="16137" width="16.453125" style="28" customWidth="1"/>
    <col min="16138" max="16138" width="16.1796875" style="28" customWidth="1"/>
    <col min="16139" max="16139" width="16" style="28" customWidth="1"/>
    <col min="16140" max="16140" width="15.54296875" style="28" customWidth="1"/>
    <col min="16141" max="16141" width="15.1796875" style="28" customWidth="1"/>
    <col min="16142" max="16142" width="21.453125" style="28" customWidth="1"/>
    <col min="16143" max="16383" width="8.81640625" style="28"/>
    <col min="16384" max="16384" width="8.81640625" style="28" customWidth="1"/>
  </cols>
  <sheetData>
    <row r="1" spans="1:12" ht="13.5" thickBot="1" x14ac:dyDescent="0.35">
      <c r="A1" s="116" t="s">
        <v>51</v>
      </c>
      <c r="B1" s="117"/>
      <c r="C1" s="117"/>
      <c r="D1" s="117"/>
      <c r="E1" s="117"/>
      <c r="F1" s="118"/>
    </row>
    <row r="2" spans="1:12" ht="14" thickTop="1" thickBot="1" x14ac:dyDescent="0.35">
      <c r="A2" s="89" t="s">
        <v>52</v>
      </c>
      <c r="B2" s="90"/>
      <c r="C2" s="90"/>
      <c r="D2" s="90"/>
      <c r="E2" s="90"/>
      <c r="F2" s="91"/>
      <c r="I2" s="29"/>
      <c r="J2" s="29"/>
      <c r="K2" s="29"/>
      <c r="L2" s="29"/>
    </row>
    <row r="3" spans="1:12" ht="13.5" thickBot="1" x14ac:dyDescent="0.35">
      <c r="A3" s="47" t="s">
        <v>0</v>
      </c>
      <c r="B3" s="5" t="s">
        <v>1</v>
      </c>
      <c r="C3" s="6"/>
      <c r="D3" s="6" t="s">
        <v>2</v>
      </c>
      <c r="E3" s="6" t="s">
        <v>3</v>
      </c>
      <c r="F3" s="48" t="s">
        <v>4</v>
      </c>
      <c r="I3" s="30"/>
      <c r="J3" s="30"/>
      <c r="K3" s="30"/>
      <c r="L3" s="30"/>
    </row>
    <row r="4" spans="1:12" ht="16.5" customHeight="1" thickTop="1" x14ac:dyDescent="0.3">
      <c r="A4" s="49">
        <v>1</v>
      </c>
      <c r="B4" s="7" t="s">
        <v>5</v>
      </c>
      <c r="C4" s="8"/>
      <c r="D4" s="8"/>
      <c r="E4" s="8"/>
      <c r="F4" s="50"/>
      <c r="G4" s="30"/>
      <c r="H4" s="30"/>
      <c r="I4" s="30"/>
      <c r="J4" s="30"/>
      <c r="K4" s="30"/>
      <c r="L4" s="30"/>
    </row>
    <row r="5" spans="1:12" x14ac:dyDescent="0.3">
      <c r="A5" s="49">
        <v>1.1000000000000001</v>
      </c>
      <c r="B5" s="9" t="s">
        <v>6</v>
      </c>
      <c r="C5" s="9" t="s">
        <v>7</v>
      </c>
      <c r="D5" s="10">
        <v>1</v>
      </c>
      <c r="E5" s="31"/>
      <c r="F5" s="51">
        <f>D5*E5</f>
        <v>0</v>
      </c>
      <c r="G5" s="30"/>
      <c r="H5" s="30"/>
      <c r="I5" s="30"/>
      <c r="J5" s="30"/>
      <c r="K5" s="30"/>
      <c r="L5" s="30"/>
    </row>
    <row r="6" spans="1:12" ht="13.5" thickBot="1" x14ac:dyDescent="0.35">
      <c r="A6" s="49"/>
      <c r="B6" s="8"/>
      <c r="C6" s="8"/>
      <c r="D6" s="8"/>
      <c r="E6" s="8"/>
      <c r="F6" s="52"/>
      <c r="G6" s="30"/>
      <c r="H6" s="30"/>
      <c r="I6" s="30"/>
      <c r="J6" s="30"/>
      <c r="K6" s="30"/>
      <c r="L6" s="30"/>
    </row>
    <row r="7" spans="1:12" ht="15.65" customHeight="1" thickTop="1" thickBot="1" x14ac:dyDescent="0.35">
      <c r="A7" s="92" t="s">
        <v>8</v>
      </c>
      <c r="B7" s="93"/>
      <c r="C7" s="93"/>
      <c r="D7" s="93"/>
      <c r="E7" s="94"/>
      <c r="F7" s="53">
        <f>SUM(F5:F5)</f>
        <v>0</v>
      </c>
      <c r="G7" s="30"/>
      <c r="H7" s="30"/>
      <c r="I7" s="30"/>
      <c r="J7" s="30"/>
      <c r="K7" s="30"/>
      <c r="L7" s="30"/>
    </row>
    <row r="8" spans="1:12" x14ac:dyDescent="0.3">
      <c r="A8" s="49">
        <v>2</v>
      </c>
      <c r="B8" s="41" t="s">
        <v>50</v>
      </c>
      <c r="C8" s="46"/>
      <c r="D8" s="46"/>
      <c r="E8" s="46"/>
      <c r="F8" s="54"/>
      <c r="G8" s="30"/>
      <c r="H8" s="30"/>
      <c r="I8" s="30"/>
      <c r="J8" s="30"/>
      <c r="K8" s="30"/>
      <c r="L8" s="30"/>
    </row>
    <row r="9" spans="1:12" ht="14.15" customHeight="1" x14ac:dyDescent="0.3">
      <c r="A9" s="49">
        <v>2.1</v>
      </c>
      <c r="B9" s="9" t="s">
        <v>9</v>
      </c>
      <c r="C9" s="9" t="s">
        <v>10</v>
      </c>
      <c r="D9" s="10">
        <v>18</v>
      </c>
      <c r="E9" s="42"/>
      <c r="F9" s="54" t="s">
        <v>49</v>
      </c>
      <c r="G9" s="30"/>
      <c r="H9" s="30"/>
      <c r="I9" s="30"/>
      <c r="J9" s="30"/>
      <c r="K9" s="30"/>
      <c r="L9" s="30"/>
    </row>
    <row r="10" spans="1:12" x14ac:dyDescent="0.3">
      <c r="A10" s="49">
        <v>2.2000000000000002</v>
      </c>
      <c r="B10" s="9" t="s">
        <v>11</v>
      </c>
      <c r="C10" s="9" t="s">
        <v>10</v>
      </c>
      <c r="D10" s="10">
        <v>18</v>
      </c>
      <c r="E10" s="24"/>
      <c r="F10" s="54" t="s">
        <v>49</v>
      </c>
      <c r="G10" s="30"/>
      <c r="H10" s="30"/>
      <c r="I10" s="30"/>
      <c r="J10" s="30"/>
      <c r="K10" s="30"/>
      <c r="L10" s="30"/>
    </row>
    <row r="11" spans="1:12" x14ac:dyDescent="0.3">
      <c r="A11" s="49"/>
      <c r="B11" s="83" t="s">
        <v>12</v>
      </c>
      <c r="C11" s="84"/>
      <c r="D11" s="84"/>
      <c r="E11" s="85"/>
      <c r="F11" s="55">
        <f>SUM(F9:F10)</f>
        <v>0</v>
      </c>
      <c r="G11" s="30"/>
      <c r="H11" s="30"/>
      <c r="I11" s="30"/>
      <c r="J11" s="30"/>
      <c r="K11" s="30"/>
      <c r="L11" s="30"/>
    </row>
    <row r="12" spans="1:12" x14ac:dyDescent="0.3">
      <c r="A12" s="49">
        <v>3</v>
      </c>
      <c r="B12" s="7" t="s">
        <v>13</v>
      </c>
      <c r="C12" s="8"/>
      <c r="D12" s="8"/>
      <c r="E12" s="8"/>
      <c r="F12" s="52"/>
      <c r="G12" s="30"/>
      <c r="H12" s="30"/>
      <c r="I12" s="30"/>
      <c r="J12" s="30"/>
      <c r="K12" s="30"/>
      <c r="L12" s="30"/>
    </row>
    <row r="13" spans="1:12" ht="39" x14ac:dyDescent="0.3">
      <c r="A13" s="56">
        <v>3.1</v>
      </c>
      <c r="B13" s="9" t="s">
        <v>14</v>
      </c>
      <c r="C13" s="9" t="s">
        <v>0</v>
      </c>
      <c r="D13" s="10">
        <v>16</v>
      </c>
      <c r="E13" s="24"/>
      <c r="F13" s="51">
        <f t="shared" ref="F13:F19" si="0">D13*E13</f>
        <v>0</v>
      </c>
      <c r="G13" s="32"/>
      <c r="H13" s="30"/>
      <c r="I13" s="30"/>
      <c r="J13" s="30"/>
      <c r="K13" s="30"/>
      <c r="L13" s="30"/>
    </row>
    <row r="14" spans="1:12" ht="39" x14ac:dyDescent="0.3">
      <c r="A14" s="56">
        <v>3.2</v>
      </c>
      <c r="B14" s="9" t="s">
        <v>15</v>
      </c>
      <c r="C14" s="9" t="s">
        <v>0</v>
      </c>
      <c r="D14" s="10">
        <v>2</v>
      </c>
      <c r="E14" s="24"/>
      <c r="F14" s="51">
        <f t="shared" si="0"/>
        <v>0</v>
      </c>
      <c r="G14" s="1"/>
    </row>
    <row r="15" spans="1:12" ht="26" x14ac:dyDescent="0.3">
      <c r="A15" s="56">
        <v>3.3</v>
      </c>
      <c r="B15" s="9" t="s">
        <v>16</v>
      </c>
      <c r="C15" s="9" t="s">
        <v>17</v>
      </c>
      <c r="D15" s="10">
        <v>51</v>
      </c>
      <c r="E15" s="24"/>
      <c r="F15" s="51">
        <f t="shared" si="0"/>
        <v>0</v>
      </c>
      <c r="G15" s="1"/>
    </row>
    <row r="16" spans="1:12" ht="17" customHeight="1" x14ac:dyDescent="0.3">
      <c r="A16" s="56">
        <v>3.4</v>
      </c>
      <c r="B16" s="9" t="s">
        <v>18</v>
      </c>
      <c r="C16" s="9" t="s">
        <v>19</v>
      </c>
      <c r="D16" s="10">
        <v>918</v>
      </c>
      <c r="E16" s="25"/>
      <c r="F16" s="51">
        <f t="shared" si="0"/>
        <v>0</v>
      </c>
      <c r="G16" s="1"/>
    </row>
    <row r="17" spans="1:12" x14ac:dyDescent="0.3">
      <c r="A17" s="56">
        <v>3.5</v>
      </c>
      <c r="B17" s="9" t="s">
        <v>20</v>
      </c>
      <c r="C17" s="9" t="s">
        <v>19</v>
      </c>
      <c r="D17" s="115">
        <v>561.23100000000011</v>
      </c>
      <c r="E17" s="25"/>
      <c r="F17" s="51">
        <f t="shared" si="0"/>
        <v>0</v>
      </c>
      <c r="G17" s="1"/>
    </row>
    <row r="18" spans="1:12" ht="26" x14ac:dyDescent="0.3">
      <c r="A18" s="56">
        <v>3.6</v>
      </c>
      <c r="B18" s="9" t="s">
        <v>21</v>
      </c>
      <c r="C18" s="9" t="s">
        <v>22</v>
      </c>
      <c r="D18" s="10">
        <v>0</v>
      </c>
      <c r="E18" s="25"/>
      <c r="F18" s="51">
        <f t="shared" si="0"/>
        <v>0</v>
      </c>
      <c r="G18" s="1"/>
    </row>
    <row r="19" spans="1:12" x14ac:dyDescent="0.3">
      <c r="A19" s="56">
        <v>3.7</v>
      </c>
      <c r="B19" s="9" t="s">
        <v>48</v>
      </c>
      <c r="C19" s="13" t="s">
        <v>22</v>
      </c>
      <c r="D19" s="10">
        <v>18</v>
      </c>
      <c r="E19" s="26"/>
      <c r="F19" s="51">
        <f t="shared" si="0"/>
        <v>0</v>
      </c>
      <c r="G19" s="1"/>
    </row>
    <row r="20" spans="1:12" ht="26.15" customHeight="1" x14ac:dyDescent="0.3">
      <c r="A20" s="95" t="s">
        <v>23</v>
      </c>
      <c r="B20" s="96"/>
      <c r="C20" s="96"/>
      <c r="D20" s="96"/>
      <c r="E20" s="97"/>
      <c r="F20" s="74">
        <f>SUM(F13:F19)</f>
        <v>0</v>
      </c>
      <c r="G20" s="30"/>
      <c r="H20" s="30"/>
      <c r="I20" s="30"/>
      <c r="J20" s="30"/>
      <c r="K20" s="30"/>
      <c r="L20" s="30"/>
    </row>
    <row r="21" spans="1:12" x14ac:dyDescent="0.3">
      <c r="A21" s="57"/>
      <c r="B21" s="9"/>
      <c r="C21" s="9"/>
      <c r="D21" s="9"/>
      <c r="E21" s="11"/>
      <c r="F21" s="58"/>
      <c r="G21" s="32"/>
      <c r="H21" s="30"/>
      <c r="I21" s="30"/>
      <c r="J21" s="30"/>
      <c r="K21" s="30"/>
      <c r="L21" s="30"/>
    </row>
    <row r="22" spans="1:12" ht="13.5" customHeight="1" x14ac:dyDescent="0.3">
      <c r="A22" s="59">
        <v>4</v>
      </c>
      <c r="B22" s="14" t="s">
        <v>24</v>
      </c>
      <c r="C22" s="15"/>
      <c r="D22" s="15"/>
      <c r="E22" s="16"/>
      <c r="F22" s="60"/>
      <c r="G22" s="32"/>
      <c r="H22" s="30"/>
      <c r="I22" s="30"/>
      <c r="J22" s="30"/>
      <c r="K22" s="30"/>
      <c r="L22" s="30"/>
    </row>
    <row r="23" spans="1:12" s="35" customFormat="1" ht="26" x14ac:dyDescent="0.3">
      <c r="A23" s="57">
        <v>4.0999999999999996</v>
      </c>
      <c r="B23" s="9" t="s">
        <v>25</v>
      </c>
      <c r="C23" s="19" t="s">
        <v>26</v>
      </c>
      <c r="D23" s="10">
        <v>18</v>
      </c>
      <c r="E23" s="17"/>
      <c r="F23" s="61">
        <f t="shared" ref="F23:F36" si="1">D23*E23</f>
        <v>0</v>
      </c>
      <c r="G23" s="33"/>
      <c r="H23" s="34"/>
      <c r="I23" s="34"/>
      <c r="J23" s="34"/>
      <c r="K23" s="34"/>
      <c r="L23" s="34"/>
    </row>
    <row r="24" spans="1:12" s="38" customFormat="1" ht="26" x14ac:dyDescent="0.3">
      <c r="A24" s="62">
        <v>4.2</v>
      </c>
      <c r="B24" s="18" t="s">
        <v>27</v>
      </c>
      <c r="C24" s="19" t="s">
        <v>26</v>
      </c>
      <c r="D24" s="10">
        <v>10</v>
      </c>
      <c r="E24" s="27"/>
      <c r="F24" s="71">
        <f t="shared" si="1"/>
        <v>0</v>
      </c>
      <c r="G24" s="32"/>
      <c r="H24" s="32"/>
      <c r="I24" s="37"/>
      <c r="J24" s="37"/>
      <c r="K24" s="37"/>
      <c r="L24" s="37"/>
    </row>
    <row r="25" spans="1:12" s="1" customFormat="1" ht="26" x14ac:dyDescent="0.3">
      <c r="A25" s="62">
        <v>4.3</v>
      </c>
      <c r="B25" s="18" t="s">
        <v>28</v>
      </c>
      <c r="C25" s="19" t="s">
        <v>26</v>
      </c>
      <c r="D25" s="10">
        <v>4</v>
      </c>
      <c r="E25" s="27"/>
      <c r="F25" s="71">
        <f t="shared" si="1"/>
        <v>0</v>
      </c>
      <c r="G25" s="20"/>
      <c r="H25" s="12"/>
      <c r="I25" s="12"/>
      <c r="J25" s="12"/>
      <c r="K25" s="12"/>
      <c r="L25" s="12"/>
    </row>
    <row r="26" spans="1:12" s="1" customFormat="1" ht="27.75" customHeight="1" x14ac:dyDescent="0.3">
      <c r="A26" s="62">
        <v>4.4000000000000004</v>
      </c>
      <c r="B26" s="18" t="s">
        <v>29</v>
      </c>
      <c r="C26" s="19" t="s">
        <v>26</v>
      </c>
      <c r="D26" s="10">
        <v>0</v>
      </c>
      <c r="E26" s="27"/>
      <c r="F26" s="71">
        <f t="shared" si="1"/>
        <v>0</v>
      </c>
      <c r="G26" s="39"/>
      <c r="H26" s="32"/>
      <c r="I26" s="32"/>
      <c r="J26" s="32"/>
      <c r="K26" s="32"/>
      <c r="L26" s="32"/>
    </row>
    <row r="27" spans="1:12" s="1" customFormat="1" ht="26" x14ac:dyDescent="0.3">
      <c r="A27" s="62"/>
      <c r="B27" s="18" t="s">
        <v>30</v>
      </c>
      <c r="C27" s="19" t="s">
        <v>26</v>
      </c>
      <c r="D27" s="10">
        <v>5</v>
      </c>
      <c r="E27" s="27"/>
      <c r="F27" s="71">
        <f t="shared" si="1"/>
        <v>0</v>
      </c>
      <c r="G27" s="39"/>
      <c r="H27" s="32"/>
      <c r="I27" s="32"/>
      <c r="J27" s="32"/>
      <c r="K27" s="32"/>
      <c r="L27" s="32"/>
    </row>
    <row r="28" spans="1:12" s="1" customFormat="1" ht="26" x14ac:dyDescent="0.3">
      <c r="A28" s="62">
        <v>4.5</v>
      </c>
      <c r="B28" s="18" t="s">
        <v>31</v>
      </c>
      <c r="C28" s="19" t="s">
        <v>26</v>
      </c>
      <c r="D28" s="10">
        <v>14</v>
      </c>
      <c r="E28" s="27"/>
      <c r="F28" s="71">
        <f t="shared" si="1"/>
        <v>0</v>
      </c>
      <c r="G28" s="39"/>
      <c r="H28" s="32"/>
      <c r="I28" s="32"/>
      <c r="J28" s="32"/>
      <c r="K28" s="32"/>
      <c r="L28" s="32"/>
    </row>
    <row r="29" spans="1:12" s="1" customFormat="1" ht="26" x14ac:dyDescent="0.3">
      <c r="A29" s="62">
        <v>4.5999999999999996</v>
      </c>
      <c r="B29" s="18" t="s">
        <v>32</v>
      </c>
      <c r="C29" s="19" t="s">
        <v>33</v>
      </c>
      <c r="D29" s="10">
        <v>0</v>
      </c>
      <c r="E29" s="36"/>
      <c r="F29" s="61">
        <f t="shared" si="1"/>
        <v>0</v>
      </c>
      <c r="G29" s="39"/>
      <c r="H29" s="32"/>
      <c r="I29" s="32"/>
      <c r="J29" s="32"/>
      <c r="K29" s="32"/>
      <c r="L29" s="32"/>
    </row>
    <row r="30" spans="1:12" s="1" customFormat="1" ht="26" x14ac:dyDescent="0.3">
      <c r="A30" s="62">
        <v>4.7</v>
      </c>
      <c r="B30" s="18" t="s">
        <v>34</v>
      </c>
      <c r="C30" s="19" t="s">
        <v>26</v>
      </c>
      <c r="D30" s="10">
        <v>212</v>
      </c>
      <c r="E30" s="27"/>
      <c r="F30" s="61">
        <f t="shared" si="1"/>
        <v>0</v>
      </c>
      <c r="G30" s="39"/>
      <c r="H30" s="32"/>
      <c r="I30" s="32"/>
      <c r="J30" s="32"/>
      <c r="K30" s="32"/>
      <c r="L30" s="32"/>
    </row>
    <row r="31" spans="1:12" s="1" customFormat="1" ht="26" x14ac:dyDescent="0.3">
      <c r="A31" s="63">
        <v>4.8</v>
      </c>
      <c r="B31" s="19" t="s">
        <v>35</v>
      </c>
      <c r="C31" s="19" t="s">
        <v>26</v>
      </c>
      <c r="D31" s="10">
        <v>16</v>
      </c>
      <c r="E31" s="43"/>
      <c r="F31" s="72">
        <f t="shared" si="1"/>
        <v>0</v>
      </c>
      <c r="G31" s="39"/>
      <c r="H31" s="32"/>
      <c r="I31" s="32"/>
      <c r="J31" s="32"/>
      <c r="K31" s="32"/>
      <c r="L31" s="32"/>
    </row>
    <row r="32" spans="1:12" s="45" customFormat="1" x14ac:dyDescent="0.3">
      <c r="A32" s="62">
        <v>4.9000000000000004</v>
      </c>
      <c r="B32" s="18" t="s">
        <v>36</v>
      </c>
      <c r="C32" s="19" t="s">
        <v>26</v>
      </c>
      <c r="D32" s="10">
        <v>13</v>
      </c>
      <c r="E32" s="27"/>
      <c r="F32" s="61">
        <f t="shared" si="1"/>
        <v>0</v>
      </c>
      <c r="G32" s="44"/>
      <c r="H32" s="44"/>
      <c r="I32" s="44"/>
      <c r="J32" s="44"/>
      <c r="K32" s="44"/>
      <c r="L32" s="44"/>
    </row>
    <row r="33" spans="1:12" s="1" customFormat="1" x14ac:dyDescent="0.3">
      <c r="A33" s="62">
        <v>4.91</v>
      </c>
      <c r="B33" s="18" t="s">
        <v>37</v>
      </c>
      <c r="C33" s="19" t="s">
        <v>26</v>
      </c>
      <c r="D33" s="10">
        <v>6</v>
      </c>
      <c r="E33" s="27"/>
      <c r="F33" s="61">
        <f t="shared" si="1"/>
        <v>0</v>
      </c>
      <c r="G33" s="39"/>
      <c r="H33" s="32"/>
      <c r="I33" s="32"/>
      <c r="J33" s="32"/>
      <c r="K33" s="32"/>
      <c r="L33" s="32"/>
    </row>
    <row r="34" spans="1:12" s="1" customFormat="1" ht="26" x14ac:dyDescent="0.3">
      <c r="A34" s="63">
        <v>4.92</v>
      </c>
      <c r="B34" s="21" t="s">
        <v>38</v>
      </c>
      <c r="C34" s="19" t="s">
        <v>26</v>
      </c>
      <c r="D34" s="10">
        <v>212</v>
      </c>
      <c r="E34" s="27"/>
      <c r="F34" s="61">
        <f t="shared" si="1"/>
        <v>0</v>
      </c>
      <c r="G34" s="39"/>
      <c r="H34" s="32"/>
      <c r="I34" s="32"/>
      <c r="J34" s="32"/>
      <c r="K34" s="32"/>
      <c r="L34" s="32"/>
    </row>
    <row r="35" spans="1:12" s="1" customFormat="1" ht="26" x14ac:dyDescent="0.3">
      <c r="A35" s="63">
        <v>4.93</v>
      </c>
      <c r="B35" s="21" t="s">
        <v>39</v>
      </c>
      <c r="C35" s="19" t="s">
        <v>26</v>
      </c>
      <c r="D35" s="10">
        <v>5</v>
      </c>
      <c r="E35" s="27"/>
      <c r="F35" s="61">
        <f t="shared" si="1"/>
        <v>0</v>
      </c>
      <c r="G35" s="39"/>
      <c r="H35" s="32"/>
      <c r="I35" s="32"/>
      <c r="J35" s="32"/>
      <c r="K35" s="32"/>
      <c r="L35" s="32"/>
    </row>
    <row r="36" spans="1:12" s="1" customFormat="1" ht="62.25" customHeight="1" x14ac:dyDescent="0.3">
      <c r="A36" s="64">
        <v>4.9400000000000004</v>
      </c>
      <c r="B36" s="21" t="s">
        <v>40</v>
      </c>
      <c r="C36" s="22" t="s">
        <v>0</v>
      </c>
      <c r="D36" s="10">
        <v>18</v>
      </c>
      <c r="E36" s="27"/>
      <c r="F36" s="61">
        <f t="shared" si="1"/>
        <v>0</v>
      </c>
      <c r="G36" s="32"/>
      <c r="H36" s="32"/>
      <c r="I36" s="32"/>
      <c r="J36" s="32"/>
      <c r="K36" s="32"/>
      <c r="L36" s="32"/>
    </row>
    <row r="37" spans="1:12" s="1" customFormat="1" ht="13.5" thickBot="1" x14ac:dyDescent="0.35">
      <c r="A37" s="98" t="s">
        <v>41</v>
      </c>
      <c r="B37" s="99"/>
      <c r="C37" s="99"/>
      <c r="D37" s="99"/>
      <c r="E37" s="100"/>
      <c r="F37" s="73">
        <f>SUM(F23:F36)</f>
        <v>0</v>
      </c>
      <c r="G37" s="32"/>
      <c r="H37" s="32"/>
      <c r="I37" s="32"/>
      <c r="J37" s="32"/>
      <c r="K37" s="32"/>
      <c r="L37" s="32"/>
    </row>
    <row r="38" spans="1:12" s="1" customFormat="1" ht="13.5" thickBot="1" x14ac:dyDescent="0.35">
      <c r="A38" s="80"/>
      <c r="B38" s="81"/>
      <c r="C38" s="81"/>
      <c r="D38" s="81"/>
      <c r="E38" s="81"/>
      <c r="F38" s="82"/>
      <c r="G38" s="32"/>
      <c r="H38" s="32"/>
      <c r="I38" s="32"/>
      <c r="J38" s="32"/>
      <c r="K38" s="32"/>
      <c r="L38" s="32"/>
    </row>
    <row r="39" spans="1:12" s="1" customFormat="1" x14ac:dyDescent="0.3">
      <c r="A39" s="101" t="s">
        <v>42</v>
      </c>
      <c r="B39" s="102"/>
      <c r="C39" s="102"/>
      <c r="D39" s="102"/>
      <c r="E39" s="102"/>
      <c r="F39" s="103"/>
      <c r="G39" s="32"/>
      <c r="H39" s="30"/>
      <c r="I39" s="32"/>
      <c r="J39" s="32"/>
      <c r="K39" s="32"/>
      <c r="L39" s="32"/>
    </row>
    <row r="40" spans="1:12" s="1" customFormat="1" ht="21.75" customHeight="1" x14ac:dyDescent="0.3">
      <c r="A40" s="65"/>
      <c r="B40" s="75" t="s">
        <v>0</v>
      </c>
      <c r="C40" s="76"/>
      <c r="D40" s="76"/>
      <c r="E40" s="77"/>
      <c r="F40" s="66" t="s">
        <v>43</v>
      </c>
      <c r="G40" s="32"/>
      <c r="H40" s="30"/>
      <c r="I40" s="32"/>
      <c r="J40" s="32"/>
      <c r="K40" s="32"/>
      <c r="L40" s="32"/>
    </row>
    <row r="41" spans="1:12" s="1" customFormat="1" ht="21.75" customHeight="1" x14ac:dyDescent="0.3">
      <c r="A41" s="67"/>
      <c r="B41" s="78" t="str">
        <f>B4</f>
        <v>Preliminary and general items</v>
      </c>
      <c r="C41" s="119"/>
      <c r="D41" s="119"/>
      <c r="E41" s="79"/>
      <c r="F41" s="68">
        <f>F7</f>
        <v>0</v>
      </c>
      <c r="G41" s="32"/>
      <c r="H41" s="30"/>
      <c r="I41" s="32"/>
      <c r="J41" s="32"/>
      <c r="K41" s="32"/>
      <c r="L41" s="32"/>
    </row>
    <row r="42" spans="1:12" s="1" customFormat="1" ht="21.75" customHeight="1" x14ac:dyDescent="0.3">
      <c r="A42" s="67"/>
      <c r="B42" s="78" t="s">
        <v>44</v>
      </c>
      <c r="C42" s="119"/>
      <c r="D42" s="119"/>
      <c r="E42" s="79"/>
      <c r="F42" s="68">
        <f>F11</f>
        <v>0</v>
      </c>
      <c r="G42" s="32"/>
      <c r="H42" s="30"/>
      <c r="I42" s="32"/>
      <c r="J42" s="32"/>
      <c r="K42" s="32"/>
      <c r="L42" s="32"/>
    </row>
    <row r="43" spans="1:12" s="1" customFormat="1" ht="21.75" customHeight="1" x14ac:dyDescent="0.3">
      <c r="A43" s="67"/>
      <c r="B43" s="78" t="str">
        <f>B12</f>
        <v>Apron and Drainage channel Reconstruction</v>
      </c>
      <c r="C43" s="119"/>
      <c r="D43" s="119"/>
      <c r="E43" s="79"/>
      <c r="F43" s="68">
        <f>F20</f>
        <v>0</v>
      </c>
      <c r="G43" s="12"/>
      <c r="H43" s="4"/>
      <c r="I43" s="12"/>
      <c r="J43" s="12"/>
      <c r="K43" s="12"/>
      <c r="L43" s="12"/>
    </row>
    <row r="44" spans="1:12" s="1" customFormat="1" ht="21.75" customHeight="1" x14ac:dyDescent="0.3">
      <c r="A44" s="67"/>
      <c r="B44" s="78" t="str">
        <f>B22</f>
        <v>Pump Installation</v>
      </c>
      <c r="C44" s="119"/>
      <c r="D44" s="119"/>
      <c r="E44" s="79"/>
      <c r="F44" s="68">
        <f>F37</f>
        <v>0</v>
      </c>
      <c r="G44" s="32"/>
      <c r="H44" s="30"/>
      <c r="I44" s="32"/>
      <c r="J44" s="32"/>
      <c r="K44" s="32"/>
      <c r="L44" s="32"/>
    </row>
    <row r="45" spans="1:12" s="1" customFormat="1" ht="13.5" thickBot="1" x14ac:dyDescent="0.35">
      <c r="A45" s="104" t="s">
        <v>45</v>
      </c>
      <c r="B45" s="105"/>
      <c r="C45" s="105"/>
      <c r="D45" s="105"/>
      <c r="E45" s="106"/>
      <c r="F45" s="107">
        <f>SUM(F41:F44)</f>
        <v>0</v>
      </c>
      <c r="G45" s="32"/>
      <c r="H45" s="30"/>
      <c r="I45" s="32"/>
      <c r="J45" s="32"/>
      <c r="K45" s="32"/>
      <c r="L45" s="32"/>
    </row>
    <row r="46" spans="1:12" s="1" customFormat="1" ht="13.5" thickBot="1" x14ac:dyDescent="0.35">
      <c r="A46" s="112" t="s">
        <v>46</v>
      </c>
      <c r="B46" s="113"/>
      <c r="C46" s="113"/>
      <c r="D46" s="113"/>
      <c r="E46" s="113"/>
      <c r="F46" s="114">
        <f>F45*0.18</f>
        <v>0</v>
      </c>
      <c r="G46" s="32"/>
      <c r="H46" s="30"/>
      <c r="I46" s="32"/>
      <c r="J46" s="32"/>
      <c r="K46" s="32"/>
      <c r="L46" s="32"/>
    </row>
    <row r="47" spans="1:12" s="1" customFormat="1" x14ac:dyDescent="0.3">
      <c r="A47" s="112"/>
      <c r="B47" s="113"/>
      <c r="C47" s="113"/>
      <c r="D47" s="113"/>
      <c r="E47" s="113"/>
      <c r="F47" s="114"/>
      <c r="G47" s="32"/>
      <c r="H47" s="30"/>
      <c r="I47" s="32"/>
      <c r="J47" s="32"/>
      <c r="K47" s="32"/>
      <c r="L47" s="32"/>
    </row>
    <row r="48" spans="1:12" s="1" customFormat="1" ht="21.75" customHeight="1" thickBot="1" x14ac:dyDescent="0.35">
      <c r="A48" s="108" t="s">
        <v>47</v>
      </c>
      <c r="B48" s="109"/>
      <c r="C48" s="109"/>
      <c r="D48" s="109"/>
      <c r="E48" s="110"/>
      <c r="F48" s="111">
        <f>F45+F46</f>
        <v>0</v>
      </c>
      <c r="G48" s="32"/>
      <c r="H48" s="30"/>
      <c r="I48" s="32"/>
      <c r="J48" s="32"/>
      <c r="K48" s="32"/>
      <c r="L48" s="32"/>
    </row>
    <row r="49" spans="1:14" s="1" customFormat="1" x14ac:dyDescent="0.3">
      <c r="A49" s="67"/>
      <c r="B49" s="120"/>
      <c r="C49" s="120"/>
      <c r="D49" s="120"/>
      <c r="E49" s="120"/>
      <c r="F49" s="69"/>
      <c r="G49" s="32"/>
      <c r="H49" s="30"/>
      <c r="I49" s="32"/>
      <c r="J49" s="32"/>
      <c r="K49" s="32"/>
      <c r="L49" s="32"/>
      <c r="M49" s="23"/>
      <c r="N49" s="23"/>
    </row>
    <row r="50" spans="1:14" s="1" customFormat="1" ht="13.5" customHeight="1" thickBot="1" x14ac:dyDescent="0.35">
      <c r="A50" s="86" t="s">
        <v>47</v>
      </c>
      <c r="B50" s="87"/>
      <c r="C50" s="87"/>
      <c r="D50" s="87"/>
      <c r="E50" s="88"/>
      <c r="F50" s="70">
        <f>F47+F48</f>
        <v>0</v>
      </c>
      <c r="H50" s="28"/>
      <c r="I50" s="40"/>
      <c r="J50" s="40"/>
      <c r="K50" s="40"/>
      <c r="L50" s="40"/>
    </row>
    <row r="51" spans="1:14" x14ac:dyDescent="0.3">
      <c r="A51" s="1"/>
      <c r="B51" s="2"/>
      <c r="C51" s="1"/>
      <c r="D51" s="1"/>
      <c r="E51" s="1"/>
      <c r="F51" s="3"/>
    </row>
    <row r="52" spans="1:14" x14ac:dyDescent="0.3">
      <c r="F52" s="29"/>
    </row>
  </sheetData>
  <mergeCells count="11">
    <mergeCell ref="A1:F1"/>
    <mergeCell ref="A50:E50"/>
    <mergeCell ref="A48:E48"/>
    <mergeCell ref="A45:E45"/>
    <mergeCell ref="A46:E46"/>
    <mergeCell ref="A2:F2"/>
    <mergeCell ref="A7:E7"/>
    <mergeCell ref="A20:E20"/>
    <mergeCell ref="A37:E37"/>
    <mergeCell ref="A39:F39"/>
    <mergeCell ref="A47:E47"/>
  </mergeCells>
  <printOptions horizontalCentered="1"/>
  <pageMargins left="0.70866141732283472" right="0.70866141732283472" top="0.74803149606299213" bottom="0.74803149606299213" header="0.31496062992125984" footer="0.31496062992125984"/>
  <pageSetup scale="67" orientation="landscape"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3D3F-5F27-4DB4-B7B0-CD60282FDD6D}">
  <dimension ref="A1:N52"/>
  <sheetViews>
    <sheetView zoomScaleNormal="100" zoomScaleSheetLayoutView="50" workbookViewId="0">
      <selection activeCell="E14" sqref="E14"/>
    </sheetView>
  </sheetViews>
  <sheetFormatPr defaultRowHeight="13" x14ac:dyDescent="0.3"/>
  <cols>
    <col min="1" max="1" width="6.1796875" style="28" customWidth="1"/>
    <col min="2" max="2" width="62.54296875" style="28" customWidth="1"/>
    <col min="3" max="3" width="12" style="28" customWidth="1"/>
    <col min="4" max="4" width="12.1796875" style="28" customWidth="1"/>
    <col min="5" max="5" width="13.54296875" style="28" customWidth="1"/>
    <col min="6" max="7" width="16.54296875" style="28" customWidth="1"/>
    <col min="8" max="8" width="15.453125" style="28" customWidth="1"/>
    <col min="9" max="9" width="16.453125" style="28" customWidth="1"/>
    <col min="10" max="10" width="16.1796875" style="28" customWidth="1"/>
    <col min="11" max="11" width="16" style="28" customWidth="1"/>
    <col min="12" max="12" width="15.54296875" style="28" customWidth="1"/>
    <col min="13" max="13" width="15.1796875" style="28" customWidth="1"/>
    <col min="14" max="14" width="21.453125" style="28" customWidth="1"/>
    <col min="15" max="255" width="8.7265625" style="28"/>
    <col min="256" max="256" width="6.1796875" style="28" customWidth="1"/>
    <col min="257" max="257" width="62.54296875" style="28" customWidth="1"/>
    <col min="258" max="258" width="12" style="28" customWidth="1"/>
    <col min="259" max="259" width="12.1796875" style="28" customWidth="1"/>
    <col min="260" max="260" width="13.54296875" style="28" customWidth="1"/>
    <col min="261" max="263" width="16.54296875" style="28" customWidth="1"/>
    <col min="264" max="264" width="15.453125" style="28" customWidth="1"/>
    <col min="265" max="265" width="16.453125" style="28" customWidth="1"/>
    <col min="266" max="266" width="16.1796875" style="28" customWidth="1"/>
    <col min="267" max="267" width="16" style="28" customWidth="1"/>
    <col min="268" max="268" width="15.54296875" style="28" customWidth="1"/>
    <col min="269" max="269" width="15.1796875" style="28" customWidth="1"/>
    <col min="270" max="270" width="21.453125" style="28" customWidth="1"/>
    <col min="271" max="511" width="8.7265625" style="28"/>
    <col min="512" max="512" width="6.1796875" style="28" customWidth="1"/>
    <col min="513" max="513" width="62.54296875" style="28" customWidth="1"/>
    <col min="514" max="514" width="12" style="28" customWidth="1"/>
    <col min="515" max="515" width="12.1796875" style="28" customWidth="1"/>
    <col min="516" max="516" width="13.54296875" style="28" customWidth="1"/>
    <col min="517" max="519" width="16.54296875" style="28" customWidth="1"/>
    <col min="520" max="520" width="15.453125" style="28" customWidth="1"/>
    <col min="521" max="521" width="16.453125" style="28" customWidth="1"/>
    <col min="522" max="522" width="16.1796875" style="28" customWidth="1"/>
    <col min="523" max="523" width="16" style="28" customWidth="1"/>
    <col min="524" max="524" width="15.54296875" style="28" customWidth="1"/>
    <col min="525" max="525" width="15.1796875" style="28" customWidth="1"/>
    <col min="526" max="526" width="21.453125" style="28" customWidth="1"/>
    <col min="527" max="767" width="8.7265625" style="28"/>
    <col min="768" max="768" width="6.1796875" style="28" customWidth="1"/>
    <col min="769" max="769" width="62.54296875" style="28" customWidth="1"/>
    <col min="770" max="770" width="12" style="28" customWidth="1"/>
    <col min="771" max="771" width="12.1796875" style="28" customWidth="1"/>
    <col min="772" max="772" width="13.54296875" style="28" customWidth="1"/>
    <col min="773" max="775" width="16.54296875" style="28" customWidth="1"/>
    <col min="776" max="776" width="15.453125" style="28" customWidth="1"/>
    <col min="777" max="777" width="16.453125" style="28" customWidth="1"/>
    <col min="778" max="778" width="16.1796875" style="28" customWidth="1"/>
    <col min="779" max="779" width="16" style="28" customWidth="1"/>
    <col min="780" max="780" width="15.54296875" style="28" customWidth="1"/>
    <col min="781" max="781" width="15.1796875" style="28" customWidth="1"/>
    <col min="782" max="782" width="21.453125" style="28" customWidth="1"/>
    <col min="783" max="1023" width="8.7265625" style="28"/>
    <col min="1024" max="1024" width="6.1796875" style="28" customWidth="1"/>
    <col min="1025" max="1025" width="62.54296875" style="28" customWidth="1"/>
    <col min="1026" max="1026" width="12" style="28" customWidth="1"/>
    <col min="1027" max="1027" width="12.1796875" style="28" customWidth="1"/>
    <col min="1028" max="1028" width="13.54296875" style="28" customWidth="1"/>
    <col min="1029" max="1031" width="16.54296875" style="28" customWidth="1"/>
    <col min="1032" max="1032" width="15.453125" style="28" customWidth="1"/>
    <col min="1033" max="1033" width="16.453125" style="28" customWidth="1"/>
    <col min="1034" max="1034" width="16.1796875" style="28" customWidth="1"/>
    <col min="1035" max="1035" width="16" style="28" customWidth="1"/>
    <col min="1036" max="1036" width="15.54296875" style="28" customWidth="1"/>
    <col min="1037" max="1037" width="15.1796875" style="28" customWidth="1"/>
    <col min="1038" max="1038" width="21.453125" style="28" customWidth="1"/>
    <col min="1039" max="1279" width="8.7265625" style="28"/>
    <col min="1280" max="1280" width="6.1796875" style="28" customWidth="1"/>
    <col min="1281" max="1281" width="62.54296875" style="28" customWidth="1"/>
    <col min="1282" max="1282" width="12" style="28" customWidth="1"/>
    <col min="1283" max="1283" width="12.1796875" style="28" customWidth="1"/>
    <col min="1284" max="1284" width="13.54296875" style="28" customWidth="1"/>
    <col min="1285" max="1287" width="16.54296875" style="28" customWidth="1"/>
    <col min="1288" max="1288" width="15.453125" style="28" customWidth="1"/>
    <col min="1289" max="1289" width="16.453125" style="28" customWidth="1"/>
    <col min="1290" max="1290" width="16.1796875" style="28" customWidth="1"/>
    <col min="1291" max="1291" width="16" style="28" customWidth="1"/>
    <col min="1292" max="1292" width="15.54296875" style="28" customWidth="1"/>
    <col min="1293" max="1293" width="15.1796875" style="28" customWidth="1"/>
    <col min="1294" max="1294" width="21.453125" style="28" customWidth="1"/>
    <col min="1295" max="1535" width="8.7265625" style="28"/>
    <col min="1536" max="1536" width="6.1796875" style="28" customWidth="1"/>
    <col min="1537" max="1537" width="62.54296875" style="28" customWidth="1"/>
    <col min="1538" max="1538" width="12" style="28" customWidth="1"/>
    <col min="1539" max="1539" width="12.1796875" style="28" customWidth="1"/>
    <col min="1540" max="1540" width="13.54296875" style="28" customWidth="1"/>
    <col min="1541" max="1543" width="16.54296875" style="28" customWidth="1"/>
    <col min="1544" max="1544" width="15.453125" style="28" customWidth="1"/>
    <col min="1545" max="1545" width="16.453125" style="28" customWidth="1"/>
    <col min="1546" max="1546" width="16.1796875" style="28" customWidth="1"/>
    <col min="1547" max="1547" width="16" style="28" customWidth="1"/>
    <col min="1548" max="1548" width="15.54296875" style="28" customWidth="1"/>
    <col min="1549" max="1549" width="15.1796875" style="28" customWidth="1"/>
    <col min="1550" max="1550" width="21.453125" style="28" customWidth="1"/>
    <col min="1551" max="1791" width="8.7265625" style="28"/>
    <col min="1792" max="1792" width="6.1796875" style="28" customWidth="1"/>
    <col min="1793" max="1793" width="62.54296875" style="28" customWidth="1"/>
    <col min="1794" max="1794" width="12" style="28" customWidth="1"/>
    <col min="1795" max="1795" width="12.1796875" style="28" customWidth="1"/>
    <col min="1796" max="1796" width="13.54296875" style="28" customWidth="1"/>
    <col min="1797" max="1799" width="16.54296875" style="28" customWidth="1"/>
    <col min="1800" max="1800" width="15.453125" style="28" customWidth="1"/>
    <col min="1801" max="1801" width="16.453125" style="28" customWidth="1"/>
    <col min="1802" max="1802" width="16.1796875" style="28" customWidth="1"/>
    <col min="1803" max="1803" width="16" style="28" customWidth="1"/>
    <col min="1804" max="1804" width="15.54296875" style="28" customWidth="1"/>
    <col min="1805" max="1805" width="15.1796875" style="28" customWidth="1"/>
    <col min="1806" max="1806" width="21.453125" style="28" customWidth="1"/>
    <col min="1807" max="2047" width="8.7265625" style="28"/>
    <col min="2048" max="2048" width="6.1796875" style="28" customWidth="1"/>
    <col min="2049" max="2049" width="62.54296875" style="28" customWidth="1"/>
    <col min="2050" max="2050" width="12" style="28" customWidth="1"/>
    <col min="2051" max="2051" width="12.1796875" style="28" customWidth="1"/>
    <col min="2052" max="2052" width="13.54296875" style="28" customWidth="1"/>
    <col min="2053" max="2055" width="16.54296875" style="28" customWidth="1"/>
    <col min="2056" max="2056" width="15.453125" style="28" customWidth="1"/>
    <col min="2057" max="2057" width="16.453125" style="28" customWidth="1"/>
    <col min="2058" max="2058" width="16.1796875" style="28" customWidth="1"/>
    <col min="2059" max="2059" width="16" style="28" customWidth="1"/>
    <col min="2060" max="2060" width="15.54296875" style="28" customWidth="1"/>
    <col min="2061" max="2061" width="15.1796875" style="28" customWidth="1"/>
    <col min="2062" max="2062" width="21.453125" style="28" customWidth="1"/>
    <col min="2063" max="2303" width="8.7265625" style="28"/>
    <col min="2304" max="2304" width="6.1796875" style="28" customWidth="1"/>
    <col min="2305" max="2305" width="62.54296875" style="28" customWidth="1"/>
    <col min="2306" max="2306" width="12" style="28" customWidth="1"/>
    <col min="2307" max="2307" width="12.1796875" style="28" customWidth="1"/>
    <col min="2308" max="2308" width="13.54296875" style="28" customWidth="1"/>
    <col min="2309" max="2311" width="16.54296875" style="28" customWidth="1"/>
    <col min="2312" max="2312" width="15.453125" style="28" customWidth="1"/>
    <col min="2313" max="2313" width="16.453125" style="28" customWidth="1"/>
    <col min="2314" max="2314" width="16.1796875" style="28" customWidth="1"/>
    <col min="2315" max="2315" width="16" style="28" customWidth="1"/>
    <col min="2316" max="2316" width="15.54296875" style="28" customWidth="1"/>
    <col min="2317" max="2317" width="15.1796875" style="28" customWidth="1"/>
    <col min="2318" max="2318" width="21.453125" style="28" customWidth="1"/>
    <col min="2319" max="2559" width="8.7265625" style="28"/>
    <col min="2560" max="2560" width="6.1796875" style="28" customWidth="1"/>
    <col min="2561" max="2561" width="62.54296875" style="28" customWidth="1"/>
    <col min="2562" max="2562" width="12" style="28" customWidth="1"/>
    <col min="2563" max="2563" width="12.1796875" style="28" customWidth="1"/>
    <col min="2564" max="2564" width="13.54296875" style="28" customWidth="1"/>
    <col min="2565" max="2567" width="16.54296875" style="28" customWidth="1"/>
    <col min="2568" max="2568" width="15.453125" style="28" customWidth="1"/>
    <col min="2569" max="2569" width="16.453125" style="28" customWidth="1"/>
    <col min="2570" max="2570" width="16.1796875" style="28" customWidth="1"/>
    <col min="2571" max="2571" width="16" style="28" customWidth="1"/>
    <col min="2572" max="2572" width="15.54296875" style="28" customWidth="1"/>
    <col min="2573" max="2573" width="15.1796875" style="28" customWidth="1"/>
    <col min="2574" max="2574" width="21.453125" style="28" customWidth="1"/>
    <col min="2575" max="2815" width="8.7265625" style="28"/>
    <col min="2816" max="2816" width="6.1796875" style="28" customWidth="1"/>
    <col min="2817" max="2817" width="62.54296875" style="28" customWidth="1"/>
    <col min="2818" max="2818" width="12" style="28" customWidth="1"/>
    <col min="2819" max="2819" width="12.1796875" style="28" customWidth="1"/>
    <col min="2820" max="2820" width="13.54296875" style="28" customWidth="1"/>
    <col min="2821" max="2823" width="16.54296875" style="28" customWidth="1"/>
    <col min="2824" max="2824" width="15.453125" style="28" customWidth="1"/>
    <col min="2825" max="2825" width="16.453125" style="28" customWidth="1"/>
    <col min="2826" max="2826" width="16.1796875" style="28" customWidth="1"/>
    <col min="2827" max="2827" width="16" style="28" customWidth="1"/>
    <col min="2828" max="2828" width="15.54296875" style="28" customWidth="1"/>
    <col min="2829" max="2829" width="15.1796875" style="28" customWidth="1"/>
    <col min="2830" max="2830" width="21.453125" style="28" customWidth="1"/>
    <col min="2831" max="3071" width="8.7265625" style="28"/>
    <col min="3072" max="3072" width="6.1796875" style="28" customWidth="1"/>
    <col min="3073" max="3073" width="62.54296875" style="28" customWidth="1"/>
    <col min="3074" max="3074" width="12" style="28" customWidth="1"/>
    <col min="3075" max="3075" width="12.1796875" style="28" customWidth="1"/>
    <col min="3076" max="3076" width="13.54296875" style="28" customWidth="1"/>
    <col min="3077" max="3079" width="16.54296875" style="28" customWidth="1"/>
    <col min="3080" max="3080" width="15.453125" style="28" customWidth="1"/>
    <col min="3081" max="3081" width="16.453125" style="28" customWidth="1"/>
    <col min="3082" max="3082" width="16.1796875" style="28" customWidth="1"/>
    <col min="3083" max="3083" width="16" style="28" customWidth="1"/>
    <col min="3084" max="3084" width="15.54296875" style="28" customWidth="1"/>
    <col min="3085" max="3085" width="15.1796875" style="28" customWidth="1"/>
    <col min="3086" max="3086" width="21.453125" style="28" customWidth="1"/>
    <col min="3087" max="3327" width="8.7265625" style="28"/>
    <col min="3328" max="3328" width="6.1796875" style="28" customWidth="1"/>
    <col min="3329" max="3329" width="62.54296875" style="28" customWidth="1"/>
    <col min="3330" max="3330" width="12" style="28" customWidth="1"/>
    <col min="3331" max="3331" width="12.1796875" style="28" customWidth="1"/>
    <col min="3332" max="3332" width="13.54296875" style="28" customWidth="1"/>
    <col min="3333" max="3335" width="16.54296875" style="28" customWidth="1"/>
    <col min="3336" max="3336" width="15.453125" style="28" customWidth="1"/>
    <col min="3337" max="3337" width="16.453125" style="28" customWidth="1"/>
    <col min="3338" max="3338" width="16.1796875" style="28" customWidth="1"/>
    <col min="3339" max="3339" width="16" style="28" customWidth="1"/>
    <col min="3340" max="3340" width="15.54296875" style="28" customWidth="1"/>
    <col min="3341" max="3341" width="15.1796875" style="28" customWidth="1"/>
    <col min="3342" max="3342" width="21.453125" style="28" customWidth="1"/>
    <col min="3343" max="3583" width="8.7265625" style="28"/>
    <col min="3584" max="3584" width="6.1796875" style="28" customWidth="1"/>
    <col min="3585" max="3585" width="62.54296875" style="28" customWidth="1"/>
    <col min="3586" max="3586" width="12" style="28" customWidth="1"/>
    <col min="3587" max="3587" width="12.1796875" style="28" customWidth="1"/>
    <col min="3588" max="3588" width="13.54296875" style="28" customWidth="1"/>
    <col min="3589" max="3591" width="16.54296875" style="28" customWidth="1"/>
    <col min="3592" max="3592" width="15.453125" style="28" customWidth="1"/>
    <col min="3593" max="3593" width="16.453125" style="28" customWidth="1"/>
    <col min="3594" max="3594" width="16.1796875" style="28" customWidth="1"/>
    <col min="3595" max="3595" width="16" style="28" customWidth="1"/>
    <col min="3596" max="3596" width="15.54296875" style="28" customWidth="1"/>
    <col min="3597" max="3597" width="15.1796875" style="28" customWidth="1"/>
    <col min="3598" max="3598" width="21.453125" style="28" customWidth="1"/>
    <col min="3599" max="3839" width="8.7265625" style="28"/>
    <col min="3840" max="3840" width="6.1796875" style="28" customWidth="1"/>
    <col min="3841" max="3841" width="62.54296875" style="28" customWidth="1"/>
    <col min="3842" max="3842" width="12" style="28" customWidth="1"/>
    <col min="3843" max="3843" width="12.1796875" style="28" customWidth="1"/>
    <col min="3844" max="3844" width="13.54296875" style="28" customWidth="1"/>
    <col min="3845" max="3847" width="16.54296875" style="28" customWidth="1"/>
    <col min="3848" max="3848" width="15.453125" style="28" customWidth="1"/>
    <col min="3849" max="3849" width="16.453125" style="28" customWidth="1"/>
    <col min="3850" max="3850" width="16.1796875" style="28" customWidth="1"/>
    <col min="3851" max="3851" width="16" style="28" customWidth="1"/>
    <col min="3852" max="3852" width="15.54296875" style="28" customWidth="1"/>
    <col min="3853" max="3853" width="15.1796875" style="28" customWidth="1"/>
    <col min="3854" max="3854" width="21.453125" style="28" customWidth="1"/>
    <col min="3855" max="4095" width="8.7265625" style="28"/>
    <col min="4096" max="4096" width="6.1796875" style="28" customWidth="1"/>
    <col min="4097" max="4097" width="62.54296875" style="28" customWidth="1"/>
    <col min="4098" max="4098" width="12" style="28" customWidth="1"/>
    <col min="4099" max="4099" width="12.1796875" style="28" customWidth="1"/>
    <col min="4100" max="4100" width="13.54296875" style="28" customWidth="1"/>
    <col min="4101" max="4103" width="16.54296875" style="28" customWidth="1"/>
    <col min="4104" max="4104" width="15.453125" style="28" customWidth="1"/>
    <col min="4105" max="4105" width="16.453125" style="28" customWidth="1"/>
    <col min="4106" max="4106" width="16.1796875" style="28" customWidth="1"/>
    <col min="4107" max="4107" width="16" style="28" customWidth="1"/>
    <col min="4108" max="4108" width="15.54296875" style="28" customWidth="1"/>
    <col min="4109" max="4109" width="15.1796875" style="28" customWidth="1"/>
    <col min="4110" max="4110" width="21.453125" style="28" customWidth="1"/>
    <col min="4111" max="4351" width="8.7265625" style="28"/>
    <col min="4352" max="4352" width="6.1796875" style="28" customWidth="1"/>
    <col min="4353" max="4353" width="62.54296875" style="28" customWidth="1"/>
    <col min="4354" max="4354" width="12" style="28" customWidth="1"/>
    <col min="4355" max="4355" width="12.1796875" style="28" customWidth="1"/>
    <col min="4356" max="4356" width="13.54296875" style="28" customWidth="1"/>
    <col min="4357" max="4359" width="16.54296875" style="28" customWidth="1"/>
    <col min="4360" max="4360" width="15.453125" style="28" customWidth="1"/>
    <col min="4361" max="4361" width="16.453125" style="28" customWidth="1"/>
    <col min="4362" max="4362" width="16.1796875" style="28" customWidth="1"/>
    <col min="4363" max="4363" width="16" style="28" customWidth="1"/>
    <col min="4364" max="4364" width="15.54296875" style="28" customWidth="1"/>
    <col min="4365" max="4365" width="15.1796875" style="28" customWidth="1"/>
    <col min="4366" max="4366" width="21.453125" style="28" customWidth="1"/>
    <col min="4367" max="4607" width="8.7265625" style="28"/>
    <col min="4608" max="4608" width="6.1796875" style="28" customWidth="1"/>
    <col min="4609" max="4609" width="62.54296875" style="28" customWidth="1"/>
    <col min="4610" max="4610" width="12" style="28" customWidth="1"/>
    <col min="4611" max="4611" width="12.1796875" style="28" customWidth="1"/>
    <col min="4612" max="4612" width="13.54296875" style="28" customWidth="1"/>
    <col min="4613" max="4615" width="16.54296875" style="28" customWidth="1"/>
    <col min="4616" max="4616" width="15.453125" style="28" customWidth="1"/>
    <col min="4617" max="4617" width="16.453125" style="28" customWidth="1"/>
    <col min="4618" max="4618" width="16.1796875" style="28" customWidth="1"/>
    <col min="4619" max="4619" width="16" style="28" customWidth="1"/>
    <col min="4620" max="4620" width="15.54296875" style="28" customWidth="1"/>
    <col min="4621" max="4621" width="15.1796875" style="28" customWidth="1"/>
    <col min="4622" max="4622" width="21.453125" style="28" customWidth="1"/>
    <col min="4623" max="4863" width="8.7265625" style="28"/>
    <col min="4864" max="4864" width="6.1796875" style="28" customWidth="1"/>
    <col min="4865" max="4865" width="62.54296875" style="28" customWidth="1"/>
    <col min="4866" max="4866" width="12" style="28" customWidth="1"/>
    <col min="4867" max="4867" width="12.1796875" style="28" customWidth="1"/>
    <col min="4868" max="4868" width="13.54296875" style="28" customWidth="1"/>
    <col min="4869" max="4871" width="16.54296875" style="28" customWidth="1"/>
    <col min="4872" max="4872" width="15.453125" style="28" customWidth="1"/>
    <col min="4873" max="4873" width="16.453125" style="28" customWidth="1"/>
    <col min="4874" max="4874" width="16.1796875" style="28" customWidth="1"/>
    <col min="4875" max="4875" width="16" style="28" customWidth="1"/>
    <col min="4876" max="4876" width="15.54296875" style="28" customWidth="1"/>
    <col min="4877" max="4877" width="15.1796875" style="28" customWidth="1"/>
    <col min="4878" max="4878" width="21.453125" style="28" customWidth="1"/>
    <col min="4879" max="5119" width="8.7265625" style="28"/>
    <col min="5120" max="5120" width="6.1796875" style="28" customWidth="1"/>
    <col min="5121" max="5121" width="62.54296875" style="28" customWidth="1"/>
    <col min="5122" max="5122" width="12" style="28" customWidth="1"/>
    <col min="5123" max="5123" width="12.1796875" style="28" customWidth="1"/>
    <col min="5124" max="5124" width="13.54296875" style="28" customWidth="1"/>
    <col min="5125" max="5127" width="16.54296875" style="28" customWidth="1"/>
    <col min="5128" max="5128" width="15.453125" style="28" customWidth="1"/>
    <col min="5129" max="5129" width="16.453125" style="28" customWidth="1"/>
    <col min="5130" max="5130" width="16.1796875" style="28" customWidth="1"/>
    <col min="5131" max="5131" width="16" style="28" customWidth="1"/>
    <col min="5132" max="5132" width="15.54296875" style="28" customWidth="1"/>
    <col min="5133" max="5133" width="15.1796875" style="28" customWidth="1"/>
    <col min="5134" max="5134" width="21.453125" style="28" customWidth="1"/>
    <col min="5135" max="5375" width="8.7265625" style="28"/>
    <col min="5376" max="5376" width="6.1796875" style="28" customWidth="1"/>
    <col min="5377" max="5377" width="62.54296875" style="28" customWidth="1"/>
    <col min="5378" max="5378" width="12" style="28" customWidth="1"/>
    <col min="5379" max="5379" width="12.1796875" style="28" customWidth="1"/>
    <col min="5380" max="5380" width="13.54296875" style="28" customWidth="1"/>
    <col min="5381" max="5383" width="16.54296875" style="28" customWidth="1"/>
    <col min="5384" max="5384" width="15.453125" style="28" customWidth="1"/>
    <col min="5385" max="5385" width="16.453125" style="28" customWidth="1"/>
    <col min="5386" max="5386" width="16.1796875" style="28" customWidth="1"/>
    <col min="5387" max="5387" width="16" style="28" customWidth="1"/>
    <col min="5388" max="5388" width="15.54296875" style="28" customWidth="1"/>
    <col min="5389" max="5389" width="15.1796875" style="28" customWidth="1"/>
    <col min="5390" max="5390" width="21.453125" style="28" customWidth="1"/>
    <col min="5391" max="5631" width="8.7265625" style="28"/>
    <col min="5632" max="5632" width="6.1796875" style="28" customWidth="1"/>
    <col min="5633" max="5633" width="62.54296875" style="28" customWidth="1"/>
    <col min="5634" max="5634" width="12" style="28" customWidth="1"/>
    <col min="5635" max="5635" width="12.1796875" style="28" customWidth="1"/>
    <col min="5636" max="5636" width="13.54296875" style="28" customWidth="1"/>
    <col min="5637" max="5639" width="16.54296875" style="28" customWidth="1"/>
    <col min="5640" max="5640" width="15.453125" style="28" customWidth="1"/>
    <col min="5641" max="5641" width="16.453125" style="28" customWidth="1"/>
    <col min="5642" max="5642" width="16.1796875" style="28" customWidth="1"/>
    <col min="5643" max="5643" width="16" style="28" customWidth="1"/>
    <col min="5644" max="5644" width="15.54296875" style="28" customWidth="1"/>
    <col min="5645" max="5645" width="15.1796875" style="28" customWidth="1"/>
    <col min="5646" max="5646" width="21.453125" style="28" customWidth="1"/>
    <col min="5647" max="5887" width="8.7265625" style="28"/>
    <col min="5888" max="5888" width="6.1796875" style="28" customWidth="1"/>
    <col min="5889" max="5889" width="62.54296875" style="28" customWidth="1"/>
    <col min="5890" max="5890" width="12" style="28" customWidth="1"/>
    <col min="5891" max="5891" width="12.1796875" style="28" customWidth="1"/>
    <col min="5892" max="5892" width="13.54296875" style="28" customWidth="1"/>
    <col min="5893" max="5895" width="16.54296875" style="28" customWidth="1"/>
    <col min="5896" max="5896" width="15.453125" style="28" customWidth="1"/>
    <col min="5897" max="5897" width="16.453125" style="28" customWidth="1"/>
    <col min="5898" max="5898" width="16.1796875" style="28" customWidth="1"/>
    <col min="5899" max="5899" width="16" style="28" customWidth="1"/>
    <col min="5900" max="5900" width="15.54296875" style="28" customWidth="1"/>
    <col min="5901" max="5901" width="15.1796875" style="28" customWidth="1"/>
    <col min="5902" max="5902" width="21.453125" style="28" customWidth="1"/>
    <col min="5903" max="6143" width="8.7265625" style="28"/>
    <col min="6144" max="6144" width="6.1796875" style="28" customWidth="1"/>
    <col min="6145" max="6145" width="62.54296875" style="28" customWidth="1"/>
    <col min="6146" max="6146" width="12" style="28" customWidth="1"/>
    <col min="6147" max="6147" width="12.1796875" style="28" customWidth="1"/>
    <col min="6148" max="6148" width="13.54296875" style="28" customWidth="1"/>
    <col min="6149" max="6151" width="16.54296875" style="28" customWidth="1"/>
    <col min="6152" max="6152" width="15.453125" style="28" customWidth="1"/>
    <col min="6153" max="6153" width="16.453125" style="28" customWidth="1"/>
    <col min="6154" max="6154" width="16.1796875" style="28" customWidth="1"/>
    <col min="6155" max="6155" width="16" style="28" customWidth="1"/>
    <col min="6156" max="6156" width="15.54296875" style="28" customWidth="1"/>
    <col min="6157" max="6157" width="15.1796875" style="28" customWidth="1"/>
    <col min="6158" max="6158" width="21.453125" style="28" customWidth="1"/>
    <col min="6159" max="6399" width="8.7265625" style="28"/>
    <col min="6400" max="6400" width="6.1796875" style="28" customWidth="1"/>
    <col min="6401" max="6401" width="62.54296875" style="28" customWidth="1"/>
    <col min="6402" max="6402" width="12" style="28" customWidth="1"/>
    <col min="6403" max="6403" width="12.1796875" style="28" customWidth="1"/>
    <col min="6404" max="6404" width="13.54296875" style="28" customWidth="1"/>
    <col min="6405" max="6407" width="16.54296875" style="28" customWidth="1"/>
    <col min="6408" max="6408" width="15.453125" style="28" customWidth="1"/>
    <col min="6409" max="6409" width="16.453125" style="28" customWidth="1"/>
    <col min="6410" max="6410" width="16.1796875" style="28" customWidth="1"/>
    <col min="6411" max="6411" width="16" style="28" customWidth="1"/>
    <col min="6412" max="6412" width="15.54296875" style="28" customWidth="1"/>
    <col min="6413" max="6413" width="15.1796875" style="28" customWidth="1"/>
    <col min="6414" max="6414" width="21.453125" style="28" customWidth="1"/>
    <col min="6415" max="6655" width="8.7265625" style="28"/>
    <col min="6656" max="6656" width="6.1796875" style="28" customWidth="1"/>
    <col min="6657" max="6657" width="62.54296875" style="28" customWidth="1"/>
    <col min="6658" max="6658" width="12" style="28" customWidth="1"/>
    <col min="6659" max="6659" width="12.1796875" style="28" customWidth="1"/>
    <col min="6660" max="6660" width="13.54296875" style="28" customWidth="1"/>
    <col min="6661" max="6663" width="16.54296875" style="28" customWidth="1"/>
    <col min="6664" max="6664" width="15.453125" style="28" customWidth="1"/>
    <col min="6665" max="6665" width="16.453125" style="28" customWidth="1"/>
    <col min="6666" max="6666" width="16.1796875" style="28" customWidth="1"/>
    <col min="6667" max="6667" width="16" style="28" customWidth="1"/>
    <col min="6668" max="6668" width="15.54296875" style="28" customWidth="1"/>
    <col min="6669" max="6669" width="15.1796875" style="28" customWidth="1"/>
    <col min="6670" max="6670" width="21.453125" style="28" customWidth="1"/>
    <col min="6671" max="6911" width="8.7265625" style="28"/>
    <col min="6912" max="6912" width="6.1796875" style="28" customWidth="1"/>
    <col min="6913" max="6913" width="62.54296875" style="28" customWidth="1"/>
    <col min="6914" max="6914" width="12" style="28" customWidth="1"/>
    <col min="6915" max="6915" width="12.1796875" style="28" customWidth="1"/>
    <col min="6916" max="6916" width="13.54296875" style="28" customWidth="1"/>
    <col min="6917" max="6919" width="16.54296875" style="28" customWidth="1"/>
    <col min="6920" max="6920" width="15.453125" style="28" customWidth="1"/>
    <col min="6921" max="6921" width="16.453125" style="28" customWidth="1"/>
    <col min="6922" max="6922" width="16.1796875" style="28" customWidth="1"/>
    <col min="6923" max="6923" width="16" style="28" customWidth="1"/>
    <col min="6924" max="6924" width="15.54296875" style="28" customWidth="1"/>
    <col min="6925" max="6925" width="15.1796875" style="28" customWidth="1"/>
    <col min="6926" max="6926" width="21.453125" style="28" customWidth="1"/>
    <col min="6927" max="7167" width="8.7265625" style="28"/>
    <col min="7168" max="7168" width="6.1796875" style="28" customWidth="1"/>
    <col min="7169" max="7169" width="62.54296875" style="28" customWidth="1"/>
    <col min="7170" max="7170" width="12" style="28" customWidth="1"/>
    <col min="7171" max="7171" width="12.1796875" style="28" customWidth="1"/>
    <col min="7172" max="7172" width="13.54296875" style="28" customWidth="1"/>
    <col min="7173" max="7175" width="16.54296875" style="28" customWidth="1"/>
    <col min="7176" max="7176" width="15.453125" style="28" customWidth="1"/>
    <col min="7177" max="7177" width="16.453125" style="28" customWidth="1"/>
    <col min="7178" max="7178" width="16.1796875" style="28" customWidth="1"/>
    <col min="7179" max="7179" width="16" style="28" customWidth="1"/>
    <col min="7180" max="7180" width="15.54296875" style="28" customWidth="1"/>
    <col min="7181" max="7181" width="15.1796875" style="28" customWidth="1"/>
    <col min="7182" max="7182" width="21.453125" style="28" customWidth="1"/>
    <col min="7183" max="7423" width="8.7265625" style="28"/>
    <col min="7424" max="7424" width="6.1796875" style="28" customWidth="1"/>
    <col min="7425" max="7425" width="62.54296875" style="28" customWidth="1"/>
    <col min="7426" max="7426" width="12" style="28" customWidth="1"/>
    <col min="7427" max="7427" width="12.1796875" style="28" customWidth="1"/>
    <col min="7428" max="7428" width="13.54296875" style="28" customWidth="1"/>
    <col min="7429" max="7431" width="16.54296875" style="28" customWidth="1"/>
    <col min="7432" max="7432" width="15.453125" style="28" customWidth="1"/>
    <col min="7433" max="7433" width="16.453125" style="28" customWidth="1"/>
    <col min="7434" max="7434" width="16.1796875" style="28" customWidth="1"/>
    <col min="7435" max="7435" width="16" style="28" customWidth="1"/>
    <col min="7436" max="7436" width="15.54296875" style="28" customWidth="1"/>
    <col min="7437" max="7437" width="15.1796875" style="28" customWidth="1"/>
    <col min="7438" max="7438" width="21.453125" style="28" customWidth="1"/>
    <col min="7439" max="7679" width="8.7265625" style="28"/>
    <col min="7680" max="7680" width="6.1796875" style="28" customWidth="1"/>
    <col min="7681" max="7681" width="62.54296875" style="28" customWidth="1"/>
    <col min="7682" max="7682" width="12" style="28" customWidth="1"/>
    <col min="7683" max="7683" width="12.1796875" style="28" customWidth="1"/>
    <col min="7684" max="7684" width="13.54296875" style="28" customWidth="1"/>
    <col min="7685" max="7687" width="16.54296875" style="28" customWidth="1"/>
    <col min="7688" max="7688" width="15.453125" style="28" customWidth="1"/>
    <col min="7689" max="7689" width="16.453125" style="28" customWidth="1"/>
    <col min="7690" max="7690" width="16.1796875" style="28" customWidth="1"/>
    <col min="7691" max="7691" width="16" style="28" customWidth="1"/>
    <col min="7692" max="7692" width="15.54296875" style="28" customWidth="1"/>
    <col min="7693" max="7693" width="15.1796875" style="28" customWidth="1"/>
    <col min="7694" max="7694" width="21.453125" style="28" customWidth="1"/>
    <col min="7695" max="7935" width="8.7265625" style="28"/>
    <col min="7936" max="7936" width="6.1796875" style="28" customWidth="1"/>
    <col min="7937" max="7937" width="62.54296875" style="28" customWidth="1"/>
    <col min="7938" max="7938" width="12" style="28" customWidth="1"/>
    <col min="7939" max="7939" width="12.1796875" style="28" customWidth="1"/>
    <col min="7940" max="7940" width="13.54296875" style="28" customWidth="1"/>
    <col min="7941" max="7943" width="16.54296875" style="28" customWidth="1"/>
    <col min="7944" max="7944" width="15.453125" style="28" customWidth="1"/>
    <col min="7945" max="7945" width="16.453125" style="28" customWidth="1"/>
    <col min="7946" max="7946" width="16.1796875" style="28" customWidth="1"/>
    <col min="7947" max="7947" width="16" style="28" customWidth="1"/>
    <col min="7948" max="7948" width="15.54296875" style="28" customWidth="1"/>
    <col min="7949" max="7949" width="15.1796875" style="28" customWidth="1"/>
    <col min="7950" max="7950" width="21.453125" style="28" customWidth="1"/>
    <col min="7951" max="8191" width="8.7265625" style="28"/>
    <col min="8192" max="8192" width="6.1796875" style="28" customWidth="1"/>
    <col min="8193" max="8193" width="62.54296875" style="28" customWidth="1"/>
    <col min="8194" max="8194" width="12" style="28" customWidth="1"/>
    <col min="8195" max="8195" width="12.1796875" style="28" customWidth="1"/>
    <col min="8196" max="8196" width="13.54296875" style="28" customWidth="1"/>
    <col min="8197" max="8199" width="16.54296875" style="28" customWidth="1"/>
    <col min="8200" max="8200" width="15.453125" style="28" customWidth="1"/>
    <col min="8201" max="8201" width="16.453125" style="28" customWidth="1"/>
    <col min="8202" max="8202" width="16.1796875" style="28" customWidth="1"/>
    <col min="8203" max="8203" width="16" style="28" customWidth="1"/>
    <col min="8204" max="8204" width="15.54296875" style="28" customWidth="1"/>
    <col min="8205" max="8205" width="15.1796875" style="28" customWidth="1"/>
    <col min="8206" max="8206" width="21.453125" style="28" customWidth="1"/>
    <col min="8207" max="8447" width="8.7265625" style="28"/>
    <col min="8448" max="8448" width="6.1796875" style="28" customWidth="1"/>
    <col min="8449" max="8449" width="62.54296875" style="28" customWidth="1"/>
    <col min="8450" max="8450" width="12" style="28" customWidth="1"/>
    <col min="8451" max="8451" width="12.1796875" style="28" customWidth="1"/>
    <col min="8452" max="8452" width="13.54296875" style="28" customWidth="1"/>
    <col min="8453" max="8455" width="16.54296875" style="28" customWidth="1"/>
    <col min="8456" max="8456" width="15.453125" style="28" customWidth="1"/>
    <col min="8457" max="8457" width="16.453125" style="28" customWidth="1"/>
    <col min="8458" max="8458" width="16.1796875" style="28" customWidth="1"/>
    <col min="8459" max="8459" width="16" style="28" customWidth="1"/>
    <col min="8460" max="8460" width="15.54296875" style="28" customWidth="1"/>
    <col min="8461" max="8461" width="15.1796875" style="28" customWidth="1"/>
    <col min="8462" max="8462" width="21.453125" style="28" customWidth="1"/>
    <col min="8463" max="8703" width="8.7265625" style="28"/>
    <col min="8704" max="8704" width="6.1796875" style="28" customWidth="1"/>
    <col min="8705" max="8705" width="62.54296875" style="28" customWidth="1"/>
    <col min="8706" max="8706" width="12" style="28" customWidth="1"/>
    <col min="8707" max="8707" width="12.1796875" style="28" customWidth="1"/>
    <col min="8708" max="8708" width="13.54296875" style="28" customWidth="1"/>
    <col min="8709" max="8711" width="16.54296875" style="28" customWidth="1"/>
    <col min="8712" max="8712" width="15.453125" style="28" customWidth="1"/>
    <col min="8713" max="8713" width="16.453125" style="28" customWidth="1"/>
    <col min="8714" max="8714" width="16.1796875" style="28" customWidth="1"/>
    <col min="8715" max="8715" width="16" style="28" customWidth="1"/>
    <col min="8716" max="8716" width="15.54296875" style="28" customWidth="1"/>
    <col min="8717" max="8717" width="15.1796875" style="28" customWidth="1"/>
    <col min="8718" max="8718" width="21.453125" style="28" customWidth="1"/>
    <col min="8719" max="8959" width="8.7265625" style="28"/>
    <col min="8960" max="8960" width="6.1796875" style="28" customWidth="1"/>
    <col min="8961" max="8961" width="62.54296875" style="28" customWidth="1"/>
    <col min="8962" max="8962" width="12" style="28" customWidth="1"/>
    <col min="8963" max="8963" width="12.1796875" style="28" customWidth="1"/>
    <col min="8964" max="8964" width="13.54296875" style="28" customWidth="1"/>
    <col min="8965" max="8967" width="16.54296875" style="28" customWidth="1"/>
    <col min="8968" max="8968" width="15.453125" style="28" customWidth="1"/>
    <col min="8969" max="8969" width="16.453125" style="28" customWidth="1"/>
    <col min="8970" max="8970" width="16.1796875" style="28" customWidth="1"/>
    <col min="8971" max="8971" width="16" style="28" customWidth="1"/>
    <col min="8972" max="8972" width="15.54296875" style="28" customWidth="1"/>
    <col min="8973" max="8973" width="15.1796875" style="28" customWidth="1"/>
    <col min="8974" max="8974" width="21.453125" style="28" customWidth="1"/>
    <col min="8975" max="9215" width="8.7265625" style="28"/>
    <col min="9216" max="9216" width="6.1796875" style="28" customWidth="1"/>
    <col min="9217" max="9217" width="62.54296875" style="28" customWidth="1"/>
    <col min="9218" max="9218" width="12" style="28" customWidth="1"/>
    <col min="9219" max="9219" width="12.1796875" style="28" customWidth="1"/>
    <col min="9220" max="9220" width="13.54296875" style="28" customWidth="1"/>
    <col min="9221" max="9223" width="16.54296875" style="28" customWidth="1"/>
    <col min="9224" max="9224" width="15.453125" style="28" customWidth="1"/>
    <col min="9225" max="9225" width="16.453125" style="28" customWidth="1"/>
    <col min="9226" max="9226" width="16.1796875" style="28" customWidth="1"/>
    <col min="9227" max="9227" width="16" style="28" customWidth="1"/>
    <col min="9228" max="9228" width="15.54296875" style="28" customWidth="1"/>
    <col min="9229" max="9229" width="15.1796875" style="28" customWidth="1"/>
    <col min="9230" max="9230" width="21.453125" style="28" customWidth="1"/>
    <col min="9231" max="9471" width="8.7265625" style="28"/>
    <col min="9472" max="9472" width="6.1796875" style="28" customWidth="1"/>
    <col min="9473" max="9473" width="62.54296875" style="28" customWidth="1"/>
    <col min="9474" max="9474" width="12" style="28" customWidth="1"/>
    <col min="9475" max="9475" width="12.1796875" style="28" customWidth="1"/>
    <col min="9476" max="9476" width="13.54296875" style="28" customWidth="1"/>
    <col min="9477" max="9479" width="16.54296875" style="28" customWidth="1"/>
    <col min="9480" max="9480" width="15.453125" style="28" customWidth="1"/>
    <col min="9481" max="9481" width="16.453125" style="28" customWidth="1"/>
    <col min="9482" max="9482" width="16.1796875" style="28" customWidth="1"/>
    <col min="9483" max="9483" width="16" style="28" customWidth="1"/>
    <col min="9484" max="9484" width="15.54296875" style="28" customWidth="1"/>
    <col min="9485" max="9485" width="15.1796875" style="28" customWidth="1"/>
    <col min="9486" max="9486" width="21.453125" style="28" customWidth="1"/>
    <col min="9487" max="9727" width="8.7265625" style="28"/>
    <col min="9728" max="9728" width="6.1796875" style="28" customWidth="1"/>
    <col min="9729" max="9729" width="62.54296875" style="28" customWidth="1"/>
    <col min="9730" max="9730" width="12" style="28" customWidth="1"/>
    <col min="9731" max="9731" width="12.1796875" style="28" customWidth="1"/>
    <col min="9732" max="9732" width="13.54296875" style="28" customWidth="1"/>
    <col min="9733" max="9735" width="16.54296875" style="28" customWidth="1"/>
    <col min="9736" max="9736" width="15.453125" style="28" customWidth="1"/>
    <col min="9737" max="9737" width="16.453125" style="28" customWidth="1"/>
    <col min="9738" max="9738" width="16.1796875" style="28" customWidth="1"/>
    <col min="9739" max="9739" width="16" style="28" customWidth="1"/>
    <col min="9740" max="9740" width="15.54296875" style="28" customWidth="1"/>
    <col min="9741" max="9741" width="15.1796875" style="28" customWidth="1"/>
    <col min="9742" max="9742" width="21.453125" style="28" customWidth="1"/>
    <col min="9743" max="9983" width="8.7265625" style="28"/>
    <col min="9984" max="9984" width="6.1796875" style="28" customWidth="1"/>
    <col min="9985" max="9985" width="62.54296875" style="28" customWidth="1"/>
    <col min="9986" max="9986" width="12" style="28" customWidth="1"/>
    <col min="9987" max="9987" width="12.1796875" style="28" customWidth="1"/>
    <col min="9988" max="9988" width="13.54296875" style="28" customWidth="1"/>
    <col min="9989" max="9991" width="16.54296875" style="28" customWidth="1"/>
    <col min="9992" max="9992" width="15.453125" style="28" customWidth="1"/>
    <col min="9993" max="9993" width="16.453125" style="28" customWidth="1"/>
    <col min="9994" max="9994" width="16.1796875" style="28" customWidth="1"/>
    <col min="9995" max="9995" width="16" style="28" customWidth="1"/>
    <col min="9996" max="9996" width="15.54296875" style="28" customWidth="1"/>
    <col min="9997" max="9997" width="15.1796875" style="28" customWidth="1"/>
    <col min="9998" max="9998" width="21.453125" style="28" customWidth="1"/>
    <col min="9999" max="10239" width="8.7265625" style="28"/>
    <col min="10240" max="10240" width="6.1796875" style="28" customWidth="1"/>
    <col min="10241" max="10241" width="62.54296875" style="28" customWidth="1"/>
    <col min="10242" max="10242" width="12" style="28" customWidth="1"/>
    <col min="10243" max="10243" width="12.1796875" style="28" customWidth="1"/>
    <col min="10244" max="10244" width="13.54296875" style="28" customWidth="1"/>
    <col min="10245" max="10247" width="16.54296875" style="28" customWidth="1"/>
    <col min="10248" max="10248" width="15.453125" style="28" customWidth="1"/>
    <col min="10249" max="10249" width="16.453125" style="28" customWidth="1"/>
    <col min="10250" max="10250" width="16.1796875" style="28" customWidth="1"/>
    <col min="10251" max="10251" width="16" style="28" customWidth="1"/>
    <col min="10252" max="10252" width="15.54296875" style="28" customWidth="1"/>
    <col min="10253" max="10253" width="15.1796875" style="28" customWidth="1"/>
    <col min="10254" max="10254" width="21.453125" style="28" customWidth="1"/>
    <col min="10255" max="10495" width="8.7265625" style="28"/>
    <col min="10496" max="10496" width="6.1796875" style="28" customWidth="1"/>
    <col min="10497" max="10497" width="62.54296875" style="28" customWidth="1"/>
    <col min="10498" max="10498" width="12" style="28" customWidth="1"/>
    <col min="10499" max="10499" width="12.1796875" style="28" customWidth="1"/>
    <col min="10500" max="10500" width="13.54296875" style="28" customWidth="1"/>
    <col min="10501" max="10503" width="16.54296875" style="28" customWidth="1"/>
    <col min="10504" max="10504" width="15.453125" style="28" customWidth="1"/>
    <col min="10505" max="10505" width="16.453125" style="28" customWidth="1"/>
    <col min="10506" max="10506" width="16.1796875" style="28" customWidth="1"/>
    <col min="10507" max="10507" width="16" style="28" customWidth="1"/>
    <col min="10508" max="10508" width="15.54296875" style="28" customWidth="1"/>
    <col min="10509" max="10509" width="15.1796875" style="28" customWidth="1"/>
    <col min="10510" max="10510" width="21.453125" style="28" customWidth="1"/>
    <col min="10511" max="10751" width="8.7265625" style="28"/>
    <col min="10752" max="10752" width="6.1796875" style="28" customWidth="1"/>
    <col min="10753" max="10753" width="62.54296875" style="28" customWidth="1"/>
    <col min="10754" max="10754" width="12" style="28" customWidth="1"/>
    <col min="10755" max="10755" width="12.1796875" style="28" customWidth="1"/>
    <col min="10756" max="10756" width="13.54296875" style="28" customWidth="1"/>
    <col min="10757" max="10759" width="16.54296875" style="28" customWidth="1"/>
    <col min="10760" max="10760" width="15.453125" style="28" customWidth="1"/>
    <col min="10761" max="10761" width="16.453125" style="28" customWidth="1"/>
    <col min="10762" max="10762" width="16.1796875" style="28" customWidth="1"/>
    <col min="10763" max="10763" width="16" style="28" customWidth="1"/>
    <col min="10764" max="10764" width="15.54296875" style="28" customWidth="1"/>
    <col min="10765" max="10765" width="15.1796875" style="28" customWidth="1"/>
    <col min="10766" max="10766" width="21.453125" style="28" customWidth="1"/>
    <col min="10767" max="11007" width="8.7265625" style="28"/>
    <col min="11008" max="11008" width="6.1796875" style="28" customWidth="1"/>
    <col min="11009" max="11009" width="62.54296875" style="28" customWidth="1"/>
    <col min="11010" max="11010" width="12" style="28" customWidth="1"/>
    <col min="11011" max="11011" width="12.1796875" style="28" customWidth="1"/>
    <col min="11012" max="11012" width="13.54296875" style="28" customWidth="1"/>
    <col min="11013" max="11015" width="16.54296875" style="28" customWidth="1"/>
    <col min="11016" max="11016" width="15.453125" style="28" customWidth="1"/>
    <col min="11017" max="11017" width="16.453125" style="28" customWidth="1"/>
    <col min="11018" max="11018" width="16.1796875" style="28" customWidth="1"/>
    <col min="11019" max="11019" width="16" style="28" customWidth="1"/>
    <col min="11020" max="11020" width="15.54296875" style="28" customWidth="1"/>
    <col min="11021" max="11021" width="15.1796875" style="28" customWidth="1"/>
    <col min="11022" max="11022" width="21.453125" style="28" customWidth="1"/>
    <col min="11023" max="11263" width="8.7265625" style="28"/>
    <col min="11264" max="11264" width="6.1796875" style="28" customWidth="1"/>
    <col min="11265" max="11265" width="62.54296875" style="28" customWidth="1"/>
    <col min="11266" max="11266" width="12" style="28" customWidth="1"/>
    <col min="11267" max="11267" width="12.1796875" style="28" customWidth="1"/>
    <col min="11268" max="11268" width="13.54296875" style="28" customWidth="1"/>
    <col min="11269" max="11271" width="16.54296875" style="28" customWidth="1"/>
    <col min="11272" max="11272" width="15.453125" style="28" customWidth="1"/>
    <col min="11273" max="11273" width="16.453125" style="28" customWidth="1"/>
    <col min="11274" max="11274" width="16.1796875" style="28" customWidth="1"/>
    <col min="11275" max="11275" width="16" style="28" customWidth="1"/>
    <col min="11276" max="11276" width="15.54296875" style="28" customWidth="1"/>
    <col min="11277" max="11277" width="15.1796875" style="28" customWidth="1"/>
    <col min="11278" max="11278" width="21.453125" style="28" customWidth="1"/>
    <col min="11279" max="11519" width="8.7265625" style="28"/>
    <col min="11520" max="11520" width="6.1796875" style="28" customWidth="1"/>
    <col min="11521" max="11521" width="62.54296875" style="28" customWidth="1"/>
    <col min="11522" max="11522" width="12" style="28" customWidth="1"/>
    <col min="11523" max="11523" width="12.1796875" style="28" customWidth="1"/>
    <col min="11524" max="11524" width="13.54296875" style="28" customWidth="1"/>
    <col min="11525" max="11527" width="16.54296875" style="28" customWidth="1"/>
    <col min="11528" max="11528" width="15.453125" style="28" customWidth="1"/>
    <col min="11529" max="11529" width="16.453125" style="28" customWidth="1"/>
    <col min="11530" max="11530" width="16.1796875" style="28" customWidth="1"/>
    <col min="11531" max="11531" width="16" style="28" customWidth="1"/>
    <col min="11532" max="11532" width="15.54296875" style="28" customWidth="1"/>
    <col min="11533" max="11533" width="15.1796875" style="28" customWidth="1"/>
    <col min="11534" max="11534" width="21.453125" style="28" customWidth="1"/>
    <col min="11535" max="11775" width="8.7265625" style="28"/>
    <col min="11776" max="11776" width="6.1796875" style="28" customWidth="1"/>
    <col min="11777" max="11777" width="62.54296875" style="28" customWidth="1"/>
    <col min="11778" max="11778" width="12" style="28" customWidth="1"/>
    <col min="11779" max="11779" width="12.1796875" style="28" customWidth="1"/>
    <col min="11780" max="11780" width="13.54296875" style="28" customWidth="1"/>
    <col min="11781" max="11783" width="16.54296875" style="28" customWidth="1"/>
    <col min="11784" max="11784" width="15.453125" style="28" customWidth="1"/>
    <col min="11785" max="11785" width="16.453125" style="28" customWidth="1"/>
    <col min="11786" max="11786" width="16.1796875" style="28" customWidth="1"/>
    <col min="11787" max="11787" width="16" style="28" customWidth="1"/>
    <col min="11788" max="11788" width="15.54296875" style="28" customWidth="1"/>
    <col min="11789" max="11789" width="15.1796875" style="28" customWidth="1"/>
    <col min="11790" max="11790" width="21.453125" style="28" customWidth="1"/>
    <col min="11791" max="12031" width="8.7265625" style="28"/>
    <col min="12032" max="12032" width="6.1796875" style="28" customWidth="1"/>
    <col min="12033" max="12033" width="62.54296875" style="28" customWidth="1"/>
    <col min="12034" max="12034" width="12" style="28" customWidth="1"/>
    <col min="12035" max="12035" width="12.1796875" style="28" customWidth="1"/>
    <col min="12036" max="12036" width="13.54296875" style="28" customWidth="1"/>
    <col min="12037" max="12039" width="16.54296875" style="28" customWidth="1"/>
    <col min="12040" max="12040" width="15.453125" style="28" customWidth="1"/>
    <col min="12041" max="12041" width="16.453125" style="28" customWidth="1"/>
    <col min="12042" max="12042" width="16.1796875" style="28" customWidth="1"/>
    <col min="12043" max="12043" width="16" style="28" customWidth="1"/>
    <col min="12044" max="12044" width="15.54296875" style="28" customWidth="1"/>
    <col min="12045" max="12045" width="15.1796875" style="28" customWidth="1"/>
    <col min="12046" max="12046" width="21.453125" style="28" customWidth="1"/>
    <col min="12047" max="12287" width="8.7265625" style="28"/>
    <col min="12288" max="12288" width="6.1796875" style="28" customWidth="1"/>
    <col min="12289" max="12289" width="62.54296875" style="28" customWidth="1"/>
    <col min="12290" max="12290" width="12" style="28" customWidth="1"/>
    <col min="12291" max="12291" width="12.1796875" style="28" customWidth="1"/>
    <col min="12292" max="12292" width="13.54296875" style="28" customWidth="1"/>
    <col min="12293" max="12295" width="16.54296875" style="28" customWidth="1"/>
    <col min="12296" max="12296" width="15.453125" style="28" customWidth="1"/>
    <col min="12297" max="12297" width="16.453125" style="28" customWidth="1"/>
    <col min="12298" max="12298" width="16.1796875" style="28" customWidth="1"/>
    <col min="12299" max="12299" width="16" style="28" customWidth="1"/>
    <col min="12300" max="12300" width="15.54296875" style="28" customWidth="1"/>
    <col min="12301" max="12301" width="15.1796875" style="28" customWidth="1"/>
    <col min="12302" max="12302" width="21.453125" style="28" customWidth="1"/>
    <col min="12303" max="12543" width="8.7265625" style="28"/>
    <col min="12544" max="12544" width="6.1796875" style="28" customWidth="1"/>
    <col min="12545" max="12545" width="62.54296875" style="28" customWidth="1"/>
    <col min="12546" max="12546" width="12" style="28" customWidth="1"/>
    <col min="12547" max="12547" width="12.1796875" style="28" customWidth="1"/>
    <col min="12548" max="12548" width="13.54296875" style="28" customWidth="1"/>
    <col min="12549" max="12551" width="16.54296875" style="28" customWidth="1"/>
    <col min="12552" max="12552" width="15.453125" style="28" customWidth="1"/>
    <col min="12553" max="12553" width="16.453125" style="28" customWidth="1"/>
    <col min="12554" max="12554" width="16.1796875" style="28" customWidth="1"/>
    <col min="12555" max="12555" width="16" style="28" customWidth="1"/>
    <col min="12556" max="12556" width="15.54296875" style="28" customWidth="1"/>
    <col min="12557" max="12557" width="15.1796875" style="28" customWidth="1"/>
    <col min="12558" max="12558" width="21.453125" style="28" customWidth="1"/>
    <col min="12559" max="12799" width="8.7265625" style="28"/>
    <col min="12800" max="12800" width="6.1796875" style="28" customWidth="1"/>
    <col min="12801" max="12801" width="62.54296875" style="28" customWidth="1"/>
    <col min="12802" max="12802" width="12" style="28" customWidth="1"/>
    <col min="12803" max="12803" width="12.1796875" style="28" customWidth="1"/>
    <col min="12804" max="12804" width="13.54296875" style="28" customWidth="1"/>
    <col min="12805" max="12807" width="16.54296875" style="28" customWidth="1"/>
    <col min="12808" max="12808" width="15.453125" style="28" customWidth="1"/>
    <col min="12809" max="12809" width="16.453125" style="28" customWidth="1"/>
    <col min="12810" max="12810" width="16.1796875" style="28" customWidth="1"/>
    <col min="12811" max="12811" width="16" style="28" customWidth="1"/>
    <col min="12812" max="12812" width="15.54296875" style="28" customWidth="1"/>
    <col min="12813" max="12813" width="15.1796875" style="28" customWidth="1"/>
    <col min="12814" max="12814" width="21.453125" style="28" customWidth="1"/>
    <col min="12815" max="13055" width="8.7265625" style="28"/>
    <col min="13056" max="13056" width="6.1796875" style="28" customWidth="1"/>
    <col min="13057" max="13057" width="62.54296875" style="28" customWidth="1"/>
    <col min="13058" max="13058" width="12" style="28" customWidth="1"/>
    <col min="13059" max="13059" width="12.1796875" style="28" customWidth="1"/>
    <col min="13060" max="13060" width="13.54296875" style="28" customWidth="1"/>
    <col min="13061" max="13063" width="16.54296875" style="28" customWidth="1"/>
    <col min="13064" max="13064" width="15.453125" style="28" customWidth="1"/>
    <col min="13065" max="13065" width="16.453125" style="28" customWidth="1"/>
    <col min="13066" max="13066" width="16.1796875" style="28" customWidth="1"/>
    <col min="13067" max="13067" width="16" style="28" customWidth="1"/>
    <col min="13068" max="13068" width="15.54296875" style="28" customWidth="1"/>
    <col min="13069" max="13069" width="15.1796875" style="28" customWidth="1"/>
    <col min="13070" max="13070" width="21.453125" style="28" customWidth="1"/>
    <col min="13071" max="13311" width="8.7265625" style="28"/>
    <col min="13312" max="13312" width="6.1796875" style="28" customWidth="1"/>
    <col min="13313" max="13313" width="62.54296875" style="28" customWidth="1"/>
    <col min="13314" max="13314" width="12" style="28" customWidth="1"/>
    <col min="13315" max="13315" width="12.1796875" style="28" customWidth="1"/>
    <col min="13316" max="13316" width="13.54296875" style="28" customWidth="1"/>
    <col min="13317" max="13319" width="16.54296875" style="28" customWidth="1"/>
    <col min="13320" max="13320" width="15.453125" style="28" customWidth="1"/>
    <col min="13321" max="13321" width="16.453125" style="28" customWidth="1"/>
    <col min="13322" max="13322" width="16.1796875" style="28" customWidth="1"/>
    <col min="13323" max="13323" width="16" style="28" customWidth="1"/>
    <col min="13324" max="13324" width="15.54296875" style="28" customWidth="1"/>
    <col min="13325" max="13325" width="15.1796875" style="28" customWidth="1"/>
    <col min="13326" max="13326" width="21.453125" style="28" customWidth="1"/>
    <col min="13327" max="13567" width="8.7265625" style="28"/>
    <col min="13568" max="13568" width="6.1796875" style="28" customWidth="1"/>
    <col min="13569" max="13569" width="62.54296875" style="28" customWidth="1"/>
    <col min="13570" max="13570" width="12" style="28" customWidth="1"/>
    <col min="13571" max="13571" width="12.1796875" style="28" customWidth="1"/>
    <col min="13572" max="13572" width="13.54296875" style="28" customWidth="1"/>
    <col min="13573" max="13575" width="16.54296875" style="28" customWidth="1"/>
    <col min="13576" max="13576" width="15.453125" style="28" customWidth="1"/>
    <col min="13577" max="13577" width="16.453125" style="28" customWidth="1"/>
    <col min="13578" max="13578" width="16.1796875" style="28" customWidth="1"/>
    <col min="13579" max="13579" width="16" style="28" customWidth="1"/>
    <col min="13580" max="13580" width="15.54296875" style="28" customWidth="1"/>
    <col min="13581" max="13581" width="15.1796875" style="28" customWidth="1"/>
    <col min="13582" max="13582" width="21.453125" style="28" customWidth="1"/>
    <col min="13583" max="13823" width="8.7265625" style="28"/>
    <col min="13824" max="13824" width="6.1796875" style="28" customWidth="1"/>
    <col min="13825" max="13825" width="62.54296875" style="28" customWidth="1"/>
    <col min="13826" max="13826" width="12" style="28" customWidth="1"/>
    <col min="13827" max="13827" width="12.1796875" style="28" customWidth="1"/>
    <col min="13828" max="13828" width="13.54296875" style="28" customWidth="1"/>
    <col min="13829" max="13831" width="16.54296875" style="28" customWidth="1"/>
    <col min="13832" max="13832" width="15.453125" style="28" customWidth="1"/>
    <col min="13833" max="13833" width="16.453125" style="28" customWidth="1"/>
    <col min="13834" max="13834" width="16.1796875" style="28" customWidth="1"/>
    <col min="13835" max="13835" width="16" style="28" customWidth="1"/>
    <col min="13836" max="13836" width="15.54296875" style="28" customWidth="1"/>
    <col min="13837" max="13837" width="15.1796875" style="28" customWidth="1"/>
    <col min="13838" max="13838" width="21.453125" style="28" customWidth="1"/>
    <col min="13839" max="14079" width="8.7265625" style="28"/>
    <col min="14080" max="14080" width="6.1796875" style="28" customWidth="1"/>
    <col min="14081" max="14081" width="62.54296875" style="28" customWidth="1"/>
    <col min="14082" max="14082" width="12" style="28" customWidth="1"/>
    <col min="14083" max="14083" width="12.1796875" style="28" customWidth="1"/>
    <col min="14084" max="14084" width="13.54296875" style="28" customWidth="1"/>
    <col min="14085" max="14087" width="16.54296875" style="28" customWidth="1"/>
    <col min="14088" max="14088" width="15.453125" style="28" customWidth="1"/>
    <col min="14089" max="14089" width="16.453125" style="28" customWidth="1"/>
    <col min="14090" max="14090" width="16.1796875" style="28" customWidth="1"/>
    <col min="14091" max="14091" width="16" style="28" customWidth="1"/>
    <col min="14092" max="14092" width="15.54296875" style="28" customWidth="1"/>
    <col min="14093" max="14093" width="15.1796875" style="28" customWidth="1"/>
    <col min="14094" max="14094" width="21.453125" style="28" customWidth="1"/>
    <col min="14095" max="14335" width="8.7265625" style="28"/>
    <col min="14336" max="14336" width="6.1796875" style="28" customWidth="1"/>
    <col min="14337" max="14337" width="62.54296875" style="28" customWidth="1"/>
    <col min="14338" max="14338" width="12" style="28" customWidth="1"/>
    <col min="14339" max="14339" width="12.1796875" style="28" customWidth="1"/>
    <col min="14340" max="14340" width="13.54296875" style="28" customWidth="1"/>
    <col min="14341" max="14343" width="16.54296875" style="28" customWidth="1"/>
    <col min="14344" max="14344" width="15.453125" style="28" customWidth="1"/>
    <col min="14345" max="14345" width="16.453125" style="28" customWidth="1"/>
    <col min="14346" max="14346" width="16.1796875" style="28" customWidth="1"/>
    <col min="14347" max="14347" width="16" style="28" customWidth="1"/>
    <col min="14348" max="14348" width="15.54296875" style="28" customWidth="1"/>
    <col min="14349" max="14349" width="15.1796875" style="28" customWidth="1"/>
    <col min="14350" max="14350" width="21.453125" style="28" customWidth="1"/>
    <col min="14351" max="14591" width="8.7265625" style="28"/>
    <col min="14592" max="14592" width="6.1796875" style="28" customWidth="1"/>
    <col min="14593" max="14593" width="62.54296875" style="28" customWidth="1"/>
    <col min="14594" max="14594" width="12" style="28" customWidth="1"/>
    <col min="14595" max="14595" width="12.1796875" style="28" customWidth="1"/>
    <col min="14596" max="14596" width="13.54296875" style="28" customWidth="1"/>
    <col min="14597" max="14599" width="16.54296875" style="28" customWidth="1"/>
    <col min="14600" max="14600" width="15.453125" style="28" customWidth="1"/>
    <col min="14601" max="14601" width="16.453125" style="28" customWidth="1"/>
    <col min="14602" max="14602" width="16.1796875" style="28" customWidth="1"/>
    <col min="14603" max="14603" width="16" style="28" customWidth="1"/>
    <col min="14604" max="14604" width="15.54296875" style="28" customWidth="1"/>
    <col min="14605" max="14605" width="15.1796875" style="28" customWidth="1"/>
    <col min="14606" max="14606" width="21.453125" style="28" customWidth="1"/>
    <col min="14607" max="14847" width="8.7265625" style="28"/>
    <col min="14848" max="14848" width="6.1796875" style="28" customWidth="1"/>
    <col min="14849" max="14849" width="62.54296875" style="28" customWidth="1"/>
    <col min="14850" max="14850" width="12" style="28" customWidth="1"/>
    <col min="14851" max="14851" width="12.1796875" style="28" customWidth="1"/>
    <col min="14852" max="14852" width="13.54296875" style="28" customWidth="1"/>
    <col min="14853" max="14855" width="16.54296875" style="28" customWidth="1"/>
    <col min="14856" max="14856" width="15.453125" style="28" customWidth="1"/>
    <col min="14857" max="14857" width="16.453125" style="28" customWidth="1"/>
    <col min="14858" max="14858" width="16.1796875" style="28" customWidth="1"/>
    <col min="14859" max="14859" width="16" style="28" customWidth="1"/>
    <col min="14860" max="14860" width="15.54296875" style="28" customWidth="1"/>
    <col min="14861" max="14861" width="15.1796875" style="28" customWidth="1"/>
    <col min="14862" max="14862" width="21.453125" style="28" customWidth="1"/>
    <col min="14863" max="15103" width="8.7265625" style="28"/>
    <col min="15104" max="15104" width="6.1796875" style="28" customWidth="1"/>
    <col min="15105" max="15105" width="62.54296875" style="28" customWidth="1"/>
    <col min="15106" max="15106" width="12" style="28" customWidth="1"/>
    <col min="15107" max="15107" width="12.1796875" style="28" customWidth="1"/>
    <col min="15108" max="15108" width="13.54296875" style="28" customWidth="1"/>
    <col min="15109" max="15111" width="16.54296875" style="28" customWidth="1"/>
    <col min="15112" max="15112" width="15.453125" style="28" customWidth="1"/>
    <col min="15113" max="15113" width="16.453125" style="28" customWidth="1"/>
    <col min="15114" max="15114" width="16.1796875" style="28" customWidth="1"/>
    <col min="15115" max="15115" width="16" style="28" customWidth="1"/>
    <col min="15116" max="15116" width="15.54296875" style="28" customWidth="1"/>
    <col min="15117" max="15117" width="15.1796875" style="28" customWidth="1"/>
    <col min="15118" max="15118" width="21.453125" style="28" customWidth="1"/>
    <col min="15119" max="15359" width="8.7265625" style="28"/>
    <col min="15360" max="15360" width="6.1796875" style="28" customWidth="1"/>
    <col min="15361" max="15361" width="62.54296875" style="28" customWidth="1"/>
    <col min="15362" max="15362" width="12" style="28" customWidth="1"/>
    <col min="15363" max="15363" width="12.1796875" style="28" customWidth="1"/>
    <col min="15364" max="15364" width="13.54296875" style="28" customWidth="1"/>
    <col min="15365" max="15367" width="16.54296875" style="28" customWidth="1"/>
    <col min="15368" max="15368" width="15.453125" style="28" customWidth="1"/>
    <col min="15369" max="15369" width="16.453125" style="28" customWidth="1"/>
    <col min="15370" max="15370" width="16.1796875" style="28" customWidth="1"/>
    <col min="15371" max="15371" width="16" style="28" customWidth="1"/>
    <col min="15372" max="15372" width="15.54296875" style="28" customWidth="1"/>
    <col min="15373" max="15373" width="15.1796875" style="28" customWidth="1"/>
    <col min="15374" max="15374" width="21.453125" style="28" customWidth="1"/>
    <col min="15375" max="15615" width="8.7265625" style="28"/>
    <col min="15616" max="15616" width="6.1796875" style="28" customWidth="1"/>
    <col min="15617" max="15617" width="62.54296875" style="28" customWidth="1"/>
    <col min="15618" max="15618" width="12" style="28" customWidth="1"/>
    <col min="15619" max="15619" width="12.1796875" style="28" customWidth="1"/>
    <col min="15620" max="15620" width="13.54296875" style="28" customWidth="1"/>
    <col min="15621" max="15623" width="16.54296875" style="28" customWidth="1"/>
    <col min="15624" max="15624" width="15.453125" style="28" customWidth="1"/>
    <col min="15625" max="15625" width="16.453125" style="28" customWidth="1"/>
    <col min="15626" max="15626" width="16.1796875" style="28" customWidth="1"/>
    <col min="15627" max="15627" width="16" style="28" customWidth="1"/>
    <col min="15628" max="15628" width="15.54296875" style="28" customWidth="1"/>
    <col min="15629" max="15629" width="15.1796875" style="28" customWidth="1"/>
    <col min="15630" max="15630" width="21.453125" style="28" customWidth="1"/>
    <col min="15631" max="15871" width="8.7265625" style="28"/>
    <col min="15872" max="15872" width="6.1796875" style="28" customWidth="1"/>
    <col min="15873" max="15873" width="62.54296875" style="28" customWidth="1"/>
    <col min="15874" max="15874" width="12" style="28" customWidth="1"/>
    <col min="15875" max="15875" width="12.1796875" style="28" customWidth="1"/>
    <col min="15876" max="15876" width="13.54296875" style="28" customWidth="1"/>
    <col min="15877" max="15879" width="16.54296875" style="28" customWidth="1"/>
    <col min="15880" max="15880" width="15.453125" style="28" customWidth="1"/>
    <col min="15881" max="15881" width="16.453125" style="28" customWidth="1"/>
    <col min="15882" max="15882" width="16.1796875" style="28" customWidth="1"/>
    <col min="15883" max="15883" width="16" style="28" customWidth="1"/>
    <col min="15884" max="15884" width="15.54296875" style="28" customWidth="1"/>
    <col min="15885" max="15885" width="15.1796875" style="28" customWidth="1"/>
    <col min="15886" max="15886" width="21.453125" style="28" customWidth="1"/>
    <col min="15887" max="16127" width="8.7265625" style="28"/>
    <col min="16128" max="16128" width="6.1796875" style="28" customWidth="1"/>
    <col min="16129" max="16129" width="62.54296875" style="28" customWidth="1"/>
    <col min="16130" max="16130" width="12" style="28" customWidth="1"/>
    <col min="16131" max="16131" width="12.1796875" style="28" customWidth="1"/>
    <col min="16132" max="16132" width="13.54296875" style="28" customWidth="1"/>
    <col min="16133" max="16135" width="16.54296875" style="28" customWidth="1"/>
    <col min="16136" max="16136" width="15.453125" style="28" customWidth="1"/>
    <col min="16137" max="16137" width="16.453125" style="28" customWidth="1"/>
    <col min="16138" max="16138" width="16.1796875" style="28" customWidth="1"/>
    <col min="16139" max="16139" width="16" style="28" customWidth="1"/>
    <col min="16140" max="16140" width="15.54296875" style="28" customWidth="1"/>
    <col min="16141" max="16141" width="15.1796875" style="28" customWidth="1"/>
    <col min="16142" max="16142" width="21.453125" style="28" customWidth="1"/>
    <col min="16143" max="16384" width="8.7265625" style="28"/>
  </cols>
  <sheetData>
    <row r="1" spans="1:12" ht="13.5" thickBot="1" x14ac:dyDescent="0.35">
      <c r="A1" s="116" t="s">
        <v>51</v>
      </c>
      <c r="B1" s="117"/>
      <c r="C1" s="117"/>
      <c r="D1" s="117"/>
      <c r="E1" s="117"/>
      <c r="F1" s="118"/>
    </row>
    <row r="2" spans="1:12" ht="14" thickTop="1" thickBot="1" x14ac:dyDescent="0.35">
      <c r="A2" s="89" t="s">
        <v>53</v>
      </c>
      <c r="B2" s="90"/>
      <c r="C2" s="90"/>
      <c r="D2" s="90"/>
      <c r="E2" s="90"/>
      <c r="F2" s="91"/>
      <c r="I2" s="29"/>
      <c r="J2" s="29"/>
      <c r="K2" s="29"/>
      <c r="L2" s="29"/>
    </row>
    <row r="3" spans="1:12" ht="13.5" thickBot="1" x14ac:dyDescent="0.35">
      <c r="A3" s="47" t="s">
        <v>0</v>
      </c>
      <c r="B3" s="5" t="s">
        <v>1</v>
      </c>
      <c r="C3" s="6"/>
      <c r="D3" s="6" t="s">
        <v>2</v>
      </c>
      <c r="E3" s="6" t="s">
        <v>3</v>
      </c>
      <c r="F3" s="48" t="s">
        <v>4</v>
      </c>
      <c r="I3" s="30"/>
      <c r="J3" s="30"/>
      <c r="K3" s="30"/>
      <c r="L3" s="30"/>
    </row>
    <row r="4" spans="1:12" ht="16.5" customHeight="1" thickTop="1" x14ac:dyDescent="0.3">
      <c r="A4" s="49">
        <v>1</v>
      </c>
      <c r="B4" s="7" t="s">
        <v>5</v>
      </c>
      <c r="C4" s="8"/>
      <c r="D4" s="8"/>
      <c r="E4" s="8"/>
      <c r="F4" s="50"/>
      <c r="G4" s="30"/>
      <c r="H4" s="30"/>
      <c r="I4" s="30"/>
      <c r="J4" s="30"/>
      <c r="K4" s="30"/>
      <c r="L4" s="30"/>
    </row>
    <row r="5" spans="1:12" x14ac:dyDescent="0.3">
      <c r="A5" s="49">
        <v>1.1000000000000001</v>
      </c>
      <c r="B5" s="9" t="s">
        <v>6</v>
      </c>
      <c r="C5" s="9" t="s">
        <v>7</v>
      </c>
      <c r="D5" s="10">
        <v>1</v>
      </c>
      <c r="E5" s="31"/>
      <c r="F5" s="51">
        <f>D5*E5</f>
        <v>0</v>
      </c>
      <c r="G5" s="30"/>
      <c r="H5" s="30"/>
      <c r="I5" s="30"/>
      <c r="J5" s="30"/>
      <c r="K5" s="30"/>
      <c r="L5" s="30"/>
    </row>
    <row r="6" spans="1:12" ht="13.5" thickBot="1" x14ac:dyDescent="0.35">
      <c r="A6" s="49"/>
      <c r="B6" s="8"/>
      <c r="C6" s="8"/>
      <c r="D6" s="8"/>
      <c r="E6" s="8"/>
      <c r="F6" s="52"/>
      <c r="G6" s="30"/>
      <c r="H6" s="30"/>
      <c r="I6" s="30"/>
      <c r="J6" s="30"/>
      <c r="K6" s="30"/>
      <c r="L6" s="30"/>
    </row>
    <row r="7" spans="1:12" ht="15.65" customHeight="1" thickTop="1" thickBot="1" x14ac:dyDescent="0.35">
      <c r="A7" s="92" t="s">
        <v>8</v>
      </c>
      <c r="B7" s="93"/>
      <c r="C7" s="93"/>
      <c r="D7" s="93"/>
      <c r="E7" s="94"/>
      <c r="F7" s="53">
        <f>SUM(F5:F5)</f>
        <v>0</v>
      </c>
      <c r="G7" s="30"/>
      <c r="H7" s="30"/>
      <c r="I7" s="30"/>
      <c r="J7" s="30"/>
      <c r="K7" s="30"/>
      <c r="L7" s="30"/>
    </row>
    <row r="8" spans="1:12" x14ac:dyDescent="0.3">
      <c r="A8" s="49">
        <v>2</v>
      </c>
      <c r="B8" s="41" t="s">
        <v>50</v>
      </c>
      <c r="C8" s="46"/>
      <c r="D8" s="46"/>
      <c r="E8" s="46"/>
      <c r="F8" s="54"/>
      <c r="G8" s="30"/>
      <c r="H8" s="30"/>
      <c r="I8" s="30"/>
      <c r="J8" s="30"/>
      <c r="K8" s="30"/>
      <c r="L8" s="30"/>
    </row>
    <row r="9" spans="1:12" ht="14.15" customHeight="1" x14ac:dyDescent="0.3">
      <c r="A9" s="49">
        <v>2.1</v>
      </c>
      <c r="B9" s="9" t="s">
        <v>9</v>
      </c>
      <c r="C9" s="9" t="s">
        <v>10</v>
      </c>
      <c r="D9" s="10">
        <v>17</v>
      </c>
      <c r="E9" s="42"/>
      <c r="F9" s="54" t="s">
        <v>49</v>
      </c>
      <c r="G9" s="30"/>
      <c r="H9" s="30"/>
      <c r="I9" s="30"/>
      <c r="J9" s="30"/>
      <c r="K9" s="30"/>
      <c r="L9" s="30"/>
    </row>
    <row r="10" spans="1:12" x14ac:dyDescent="0.3">
      <c r="A10" s="49">
        <v>2.2000000000000002</v>
      </c>
      <c r="B10" s="9" t="s">
        <v>11</v>
      </c>
      <c r="C10" s="9" t="s">
        <v>10</v>
      </c>
      <c r="D10" s="10">
        <v>17</v>
      </c>
      <c r="E10" s="24"/>
      <c r="F10" s="54" t="s">
        <v>49</v>
      </c>
      <c r="G10" s="30"/>
      <c r="H10" s="30"/>
      <c r="I10" s="30"/>
      <c r="J10" s="30"/>
      <c r="K10" s="30"/>
      <c r="L10" s="30"/>
    </row>
    <row r="11" spans="1:12" x14ac:dyDescent="0.3">
      <c r="A11" s="49"/>
      <c r="B11" s="83" t="s">
        <v>12</v>
      </c>
      <c r="C11" s="84"/>
      <c r="D11" s="84"/>
      <c r="E11" s="85"/>
      <c r="F11" s="55">
        <f>SUM(F9:F10)</f>
        <v>0</v>
      </c>
      <c r="G11" s="30"/>
      <c r="H11" s="30"/>
      <c r="I11" s="30"/>
      <c r="J11" s="30"/>
      <c r="K11" s="30"/>
      <c r="L11" s="30"/>
    </row>
    <row r="12" spans="1:12" x14ac:dyDescent="0.3">
      <c r="A12" s="49">
        <v>3</v>
      </c>
      <c r="B12" s="7" t="s">
        <v>13</v>
      </c>
      <c r="C12" s="8"/>
      <c r="D12" s="8"/>
      <c r="E12" s="8"/>
      <c r="F12" s="52"/>
      <c r="G12" s="30"/>
      <c r="H12" s="30"/>
      <c r="I12" s="30"/>
      <c r="J12" s="30"/>
      <c r="K12" s="30"/>
      <c r="L12" s="30"/>
    </row>
    <row r="13" spans="1:12" ht="39" x14ac:dyDescent="0.3">
      <c r="A13" s="56">
        <v>3.1</v>
      </c>
      <c r="B13" s="9" t="s">
        <v>14</v>
      </c>
      <c r="C13" s="9" t="s">
        <v>0</v>
      </c>
      <c r="D13" s="10">
        <v>12</v>
      </c>
      <c r="E13" s="24"/>
      <c r="F13" s="51">
        <f t="shared" ref="F13:F19" si="0">D13*E13</f>
        <v>0</v>
      </c>
      <c r="G13" s="32"/>
      <c r="H13" s="30"/>
      <c r="I13" s="30"/>
      <c r="J13" s="30"/>
      <c r="K13" s="30"/>
      <c r="L13" s="30"/>
    </row>
    <row r="14" spans="1:12" ht="39" x14ac:dyDescent="0.3">
      <c r="A14" s="56">
        <v>3.2</v>
      </c>
      <c r="B14" s="9" t="s">
        <v>15</v>
      </c>
      <c r="C14" s="9" t="s">
        <v>0</v>
      </c>
      <c r="D14" s="10">
        <v>5</v>
      </c>
      <c r="E14" s="24"/>
      <c r="F14" s="51">
        <f t="shared" si="0"/>
        <v>0</v>
      </c>
      <c r="G14" s="1"/>
    </row>
    <row r="15" spans="1:12" ht="26" x14ac:dyDescent="0.3">
      <c r="A15" s="56">
        <v>3.3</v>
      </c>
      <c r="B15" s="9" t="s">
        <v>16</v>
      </c>
      <c r="C15" s="9" t="s">
        <v>17</v>
      </c>
      <c r="D15" s="10">
        <v>39</v>
      </c>
      <c r="E15" s="24"/>
      <c r="F15" s="51">
        <f t="shared" si="0"/>
        <v>0</v>
      </c>
      <c r="G15" s="1"/>
    </row>
    <row r="16" spans="1:12" ht="17" customHeight="1" x14ac:dyDescent="0.3">
      <c r="A16" s="56">
        <v>3.4</v>
      </c>
      <c r="B16" s="9" t="s">
        <v>18</v>
      </c>
      <c r="C16" s="9" t="s">
        <v>19</v>
      </c>
      <c r="D16" s="10">
        <v>702</v>
      </c>
      <c r="E16" s="25"/>
      <c r="F16" s="51">
        <f t="shared" si="0"/>
        <v>0</v>
      </c>
      <c r="G16" s="1"/>
    </row>
    <row r="17" spans="1:12" x14ac:dyDescent="0.3">
      <c r="A17" s="56">
        <v>3.5</v>
      </c>
      <c r="B17" s="9" t="s">
        <v>20</v>
      </c>
      <c r="C17" s="9" t="s">
        <v>19</v>
      </c>
      <c r="D17" s="115">
        <v>429.17550000000011</v>
      </c>
      <c r="E17" s="25"/>
      <c r="F17" s="51">
        <f t="shared" si="0"/>
        <v>0</v>
      </c>
      <c r="G17" s="1"/>
    </row>
    <row r="18" spans="1:12" ht="26" x14ac:dyDescent="0.3">
      <c r="A18" s="56">
        <v>3.6</v>
      </c>
      <c r="B18" s="9" t="s">
        <v>21</v>
      </c>
      <c r="C18" s="9" t="s">
        <v>22</v>
      </c>
      <c r="D18" s="10">
        <v>0</v>
      </c>
      <c r="E18" s="25"/>
      <c r="F18" s="51">
        <f t="shared" si="0"/>
        <v>0</v>
      </c>
      <c r="G18" s="1"/>
    </row>
    <row r="19" spans="1:12" x14ac:dyDescent="0.3">
      <c r="A19" s="56">
        <v>3.7</v>
      </c>
      <c r="B19" s="9" t="s">
        <v>48</v>
      </c>
      <c r="C19" s="13" t="s">
        <v>22</v>
      </c>
      <c r="D19" s="10">
        <v>17</v>
      </c>
      <c r="E19" s="26"/>
      <c r="F19" s="51">
        <f t="shared" si="0"/>
        <v>0</v>
      </c>
      <c r="G19" s="1"/>
    </row>
    <row r="20" spans="1:12" ht="26.15" customHeight="1" x14ac:dyDescent="0.3">
      <c r="A20" s="95" t="s">
        <v>23</v>
      </c>
      <c r="B20" s="96"/>
      <c r="C20" s="96"/>
      <c r="D20" s="96"/>
      <c r="E20" s="97"/>
      <c r="F20" s="74">
        <f>SUM(F13:F19)</f>
        <v>0</v>
      </c>
      <c r="G20" s="30"/>
      <c r="H20" s="30"/>
      <c r="I20" s="30"/>
      <c r="J20" s="30"/>
      <c r="K20" s="30"/>
      <c r="L20" s="30"/>
    </row>
    <row r="21" spans="1:12" x14ac:dyDescent="0.3">
      <c r="A21" s="57"/>
      <c r="B21" s="9"/>
      <c r="C21" s="9"/>
      <c r="D21" s="9"/>
      <c r="E21" s="11"/>
      <c r="F21" s="58"/>
      <c r="G21" s="32"/>
      <c r="H21" s="30"/>
      <c r="I21" s="30"/>
      <c r="J21" s="30"/>
      <c r="K21" s="30"/>
      <c r="L21" s="30"/>
    </row>
    <row r="22" spans="1:12" ht="13.5" customHeight="1" x14ac:dyDescent="0.3">
      <c r="A22" s="59">
        <v>4</v>
      </c>
      <c r="B22" s="14" t="s">
        <v>24</v>
      </c>
      <c r="C22" s="15"/>
      <c r="D22" s="15"/>
      <c r="E22" s="16"/>
      <c r="F22" s="60"/>
      <c r="G22" s="32"/>
      <c r="H22" s="30"/>
      <c r="I22" s="30"/>
      <c r="J22" s="30"/>
      <c r="K22" s="30"/>
      <c r="L22" s="30"/>
    </row>
    <row r="23" spans="1:12" s="35" customFormat="1" ht="26" x14ac:dyDescent="0.3">
      <c r="A23" s="57">
        <v>4.0999999999999996</v>
      </c>
      <c r="B23" s="9" t="s">
        <v>25</v>
      </c>
      <c r="C23" s="19" t="s">
        <v>26</v>
      </c>
      <c r="D23" s="10">
        <v>17</v>
      </c>
      <c r="E23" s="17"/>
      <c r="F23" s="61">
        <f t="shared" ref="F23:F36" si="1">D23*E23</f>
        <v>0</v>
      </c>
      <c r="G23" s="33"/>
      <c r="H23" s="34"/>
      <c r="I23" s="34"/>
      <c r="J23" s="34"/>
      <c r="K23" s="34"/>
      <c r="L23" s="34"/>
    </row>
    <row r="24" spans="1:12" s="38" customFormat="1" ht="26" x14ac:dyDescent="0.3">
      <c r="A24" s="62">
        <v>4.2</v>
      </c>
      <c r="B24" s="18" t="s">
        <v>27</v>
      </c>
      <c r="C24" s="19" t="s">
        <v>26</v>
      </c>
      <c r="D24" s="10">
        <v>16</v>
      </c>
      <c r="E24" s="27"/>
      <c r="F24" s="71">
        <f t="shared" si="1"/>
        <v>0</v>
      </c>
      <c r="G24" s="32"/>
      <c r="H24" s="32"/>
      <c r="I24" s="37"/>
      <c r="J24" s="37"/>
      <c r="K24" s="37"/>
      <c r="L24" s="37"/>
    </row>
    <row r="25" spans="1:12" s="1" customFormat="1" ht="26" x14ac:dyDescent="0.3">
      <c r="A25" s="62">
        <v>4.3</v>
      </c>
      <c r="B25" s="18" t="s">
        <v>28</v>
      </c>
      <c r="C25" s="19" t="s">
        <v>26</v>
      </c>
      <c r="D25" s="10">
        <v>1</v>
      </c>
      <c r="E25" s="27"/>
      <c r="F25" s="71">
        <f t="shared" si="1"/>
        <v>0</v>
      </c>
      <c r="G25" s="20"/>
      <c r="H25" s="12"/>
      <c r="I25" s="12"/>
      <c r="J25" s="12"/>
      <c r="K25" s="12"/>
      <c r="L25" s="12"/>
    </row>
    <row r="26" spans="1:12" s="1" customFormat="1" ht="27.75" customHeight="1" x14ac:dyDescent="0.3">
      <c r="A26" s="62">
        <v>4.4000000000000004</v>
      </c>
      <c r="B26" s="18" t="s">
        <v>29</v>
      </c>
      <c r="C26" s="19" t="s">
        <v>26</v>
      </c>
      <c r="D26" s="10">
        <v>1</v>
      </c>
      <c r="E26" s="27"/>
      <c r="F26" s="71">
        <f t="shared" si="1"/>
        <v>0</v>
      </c>
      <c r="G26" s="39"/>
      <c r="H26" s="32"/>
      <c r="I26" s="32"/>
      <c r="J26" s="32"/>
      <c r="K26" s="32"/>
      <c r="L26" s="32"/>
    </row>
    <row r="27" spans="1:12" s="1" customFormat="1" ht="26" x14ac:dyDescent="0.3">
      <c r="A27" s="62"/>
      <c r="B27" s="18" t="s">
        <v>30</v>
      </c>
      <c r="C27" s="19" t="s">
        <v>26</v>
      </c>
      <c r="D27" s="10">
        <v>2</v>
      </c>
      <c r="E27" s="27"/>
      <c r="F27" s="71">
        <f t="shared" si="1"/>
        <v>0</v>
      </c>
      <c r="G27" s="39"/>
      <c r="H27" s="32"/>
      <c r="I27" s="32"/>
      <c r="J27" s="32"/>
      <c r="K27" s="32"/>
      <c r="L27" s="32"/>
    </row>
    <row r="28" spans="1:12" s="1" customFormat="1" ht="26" x14ac:dyDescent="0.3">
      <c r="A28" s="62">
        <v>4.5</v>
      </c>
      <c r="B28" s="18" t="s">
        <v>31</v>
      </c>
      <c r="C28" s="19" t="s">
        <v>26</v>
      </c>
      <c r="D28" s="10">
        <v>14</v>
      </c>
      <c r="E28" s="27"/>
      <c r="F28" s="71">
        <f t="shared" si="1"/>
        <v>0</v>
      </c>
      <c r="G28" s="39"/>
      <c r="H28" s="32"/>
      <c r="I28" s="32"/>
      <c r="J28" s="32"/>
      <c r="K28" s="32"/>
      <c r="L28" s="32"/>
    </row>
    <row r="29" spans="1:12" s="1" customFormat="1" ht="26" x14ac:dyDescent="0.3">
      <c r="A29" s="62">
        <v>4.5999999999999996</v>
      </c>
      <c r="B29" s="18" t="s">
        <v>32</v>
      </c>
      <c r="C29" s="19" t="s">
        <v>33</v>
      </c>
      <c r="D29" s="10">
        <v>1</v>
      </c>
      <c r="E29" s="36"/>
      <c r="F29" s="61">
        <f t="shared" si="1"/>
        <v>0</v>
      </c>
      <c r="G29" s="39"/>
      <c r="H29" s="32"/>
      <c r="I29" s="32"/>
      <c r="J29" s="32"/>
      <c r="K29" s="32"/>
      <c r="L29" s="32"/>
    </row>
    <row r="30" spans="1:12" s="1" customFormat="1" ht="26" x14ac:dyDescent="0.3">
      <c r="A30" s="62">
        <v>4.7</v>
      </c>
      <c r="B30" s="18" t="s">
        <v>34</v>
      </c>
      <c r="C30" s="19" t="s">
        <v>26</v>
      </c>
      <c r="D30" s="10">
        <v>197</v>
      </c>
      <c r="E30" s="27"/>
      <c r="F30" s="61">
        <f t="shared" si="1"/>
        <v>0</v>
      </c>
      <c r="G30" s="39"/>
      <c r="H30" s="32"/>
      <c r="I30" s="32"/>
      <c r="J30" s="32"/>
      <c r="K30" s="32"/>
      <c r="L30" s="32"/>
    </row>
    <row r="31" spans="1:12" s="1" customFormat="1" ht="26" x14ac:dyDescent="0.3">
      <c r="A31" s="63">
        <v>4.8</v>
      </c>
      <c r="B31" s="19" t="s">
        <v>35</v>
      </c>
      <c r="C31" s="19" t="s">
        <v>26</v>
      </c>
      <c r="D31" s="10">
        <v>16</v>
      </c>
      <c r="E31" s="43"/>
      <c r="F31" s="72">
        <f t="shared" si="1"/>
        <v>0</v>
      </c>
      <c r="G31" s="39"/>
      <c r="H31" s="32"/>
      <c r="I31" s="32"/>
      <c r="J31" s="32"/>
      <c r="K31" s="32"/>
      <c r="L31" s="32"/>
    </row>
    <row r="32" spans="1:12" s="45" customFormat="1" x14ac:dyDescent="0.3">
      <c r="A32" s="62">
        <v>4.9000000000000004</v>
      </c>
      <c r="B32" s="18" t="s">
        <v>36</v>
      </c>
      <c r="C32" s="19" t="s">
        <v>26</v>
      </c>
      <c r="D32" s="10">
        <v>16</v>
      </c>
      <c r="E32" s="27"/>
      <c r="F32" s="61">
        <f t="shared" si="1"/>
        <v>0</v>
      </c>
      <c r="G32" s="44"/>
      <c r="H32" s="44"/>
      <c r="I32" s="44"/>
      <c r="J32" s="44"/>
      <c r="K32" s="44"/>
      <c r="L32" s="44"/>
    </row>
    <row r="33" spans="1:12" s="1" customFormat="1" x14ac:dyDescent="0.3">
      <c r="A33" s="62">
        <v>4.91</v>
      </c>
      <c r="B33" s="18" t="s">
        <v>37</v>
      </c>
      <c r="C33" s="19" t="s">
        <v>26</v>
      </c>
      <c r="D33" s="10">
        <v>1</v>
      </c>
      <c r="E33" s="27"/>
      <c r="F33" s="61">
        <f t="shared" si="1"/>
        <v>0</v>
      </c>
      <c r="G33" s="39"/>
      <c r="H33" s="32"/>
      <c r="I33" s="32"/>
      <c r="J33" s="32"/>
      <c r="K33" s="32"/>
      <c r="L33" s="32"/>
    </row>
    <row r="34" spans="1:12" s="1" customFormat="1" ht="26" x14ac:dyDescent="0.3">
      <c r="A34" s="63">
        <v>4.92</v>
      </c>
      <c r="B34" s="21" t="s">
        <v>38</v>
      </c>
      <c r="C34" s="19" t="s">
        <v>26</v>
      </c>
      <c r="D34" s="10">
        <v>197</v>
      </c>
      <c r="E34" s="27"/>
      <c r="F34" s="61">
        <f t="shared" si="1"/>
        <v>0</v>
      </c>
      <c r="G34" s="39"/>
      <c r="H34" s="32"/>
      <c r="I34" s="32"/>
      <c r="J34" s="32"/>
      <c r="K34" s="32"/>
      <c r="L34" s="32"/>
    </row>
    <row r="35" spans="1:12" s="1" customFormat="1" ht="26" x14ac:dyDescent="0.3">
      <c r="A35" s="63">
        <v>4.93</v>
      </c>
      <c r="B35" s="21" t="s">
        <v>39</v>
      </c>
      <c r="C35" s="19" t="s">
        <v>26</v>
      </c>
      <c r="D35" s="10">
        <v>2</v>
      </c>
      <c r="E35" s="27"/>
      <c r="F35" s="61">
        <f t="shared" si="1"/>
        <v>0</v>
      </c>
      <c r="G35" s="39"/>
      <c r="H35" s="32"/>
      <c r="I35" s="32"/>
      <c r="J35" s="32"/>
      <c r="K35" s="32"/>
      <c r="L35" s="32"/>
    </row>
    <row r="36" spans="1:12" s="1" customFormat="1" ht="62.25" customHeight="1" x14ac:dyDescent="0.3">
      <c r="A36" s="64">
        <v>4.9400000000000004</v>
      </c>
      <c r="B36" s="21" t="s">
        <v>40</v>
      </c>
      <c r="C36" s="22" t="s">
        <v>0</v>
      </c>
      <c r="D36" s="10">
        <v>17</v>
      </c>
      <c r="E36" s="27"/>
      <c r="F36" s="61">
        <f t="shared" si="1"/>
        <v>0</v>
      </c>
      <c r="G36" s="32"/>
      <c r="H36" s="32"/>
      <c r="I36" s="32"/>
      <c r="J36" s="32"/>
      <c r="K36" s="32"/>
      <c r="L36" s="32"/>
    </row>
    <row r="37" spans="1:12" s="1" customFormat="1" ht="13.5" thickBot="1" x14ac:dyDescent="0.35">
      <c r="A37" s="98" t="s">
        <v>41</v>
      </c>
      <c r="B37" s="99"/>
      <c r="C37" s="99"/>
      <c r="D37" s="99"/>
      <c r="E37" s="100"/>
      <c r="F37" s="73">
        <f>SUM(F23:F36)</f>
        <v>0</v>
      </c>
      <c r="G37" s="32"/>
      <c r="H37" s="32"/>
      <c r="I37" s="32"/>
      <c r="J37" s="32"/>
      <c r="K37" s="32"/>
      <c r="L37" s="32"/>
    </row>
    <row r="38" spans="1:12" s="1" customFormat="1" ht="13.5" thickBot="1" x14ac:dyDescent="0.35">
      <c r="A38" s="80"/>
      <c r="B38" s="81"/>
      <c r="C38" s="81"/>
      <c r="D38" s="81"/>
      <c r="E38" s="81"/>
      <c r="F38" s="82"/>
      <c r="G38" s="32"/>
      <c r="H38" s="32"/>
      <c r="I38" s="32"/>
      <c r="J38" s="32"/>
      <c r="K38" s="32"/>
      <c r="L38" s="32"/>
    </row>
    <row r="39" spans="1:12" s="1" customFormat="1" x14ac:dyDescent="0.3">
      <c r="A39" s="101" t="s">
        <v>42</v>
      </c>
      <c r="B39" s="102"/>
      <c r="C39" s="102"/>
      <c r="D39" s="102"/>
      <c r="E39" s="102"/>
      <c r="F39" s="103"/>
      <c r="G39" s="32"/>
      <c r="H39" s="30"/>
      <c r="I39" s="32"/>
      <c r="J39" s="32"/>
      <c r="K39" s="32"/>
      <c r="L39" s="32"/>
    </row>
    <row r="40" spans="1:12" s="1" customFormat="1" ht="21.75" customHeight="1" x14ac:dyDescent="0.3">
      <c r="A40" s="65"/>
      <c r="B40" s="75" t="s">
        <v>0</v>
      </c>
      <c r="C40" s="76"/>
      <c r="D40" s="76"/>
      <c r="E40" s="77"/>
      <c r="F40" s="66" t="s">
        <v>43</v>
      </c>
      <c r="G40" s="32"/>
      <c r="H40" s="30"/>
      <c r="I40" s="32"/>
      <c r="J40" s="32"/>
      <c r="K40" s="32"/>
      <c r="L40" s="32"/>
    </row>
    <row r="41" spans="1:12" s="1" customFormat="1" ht="21.75" customHeight="1" x14ac:dyDescent="0.3">
      <c r="A41" s="67"/>
      <c r="B41" s="78" t="str">
        <f>B4</f>
        <v>Preliminary and general items</v>
      </c>
      <c r="C41" s="119"/>
      <c r="D41" s="119"/>
      <c r="E41" s="79"/>
      <c r="F41" s="68">
        <f>F7</f>
        <v>0</v>
      </c>
      <c r="G41" s="32"/>
      <c r="H41" s="30"/>
      <c r="I41" s="32"/>
      <c r="J41" s="32"/>
      <c r="K41" s="32"/>
      <c r="L41" s="32"/>
    </row>
    <row r="42" spans="1:12" s="1" customFormat="1" ht="21.75" customHeight="1" x14ac:dyDescent="0.3">
      <c r="A42" s="67"/>
      <c r="B42" s="78" t="s">
        <v>44</v>
      </c>
      <c r="C42" s="119"/>
      <c r="D42" s="119"/>
      <c r="E42" s="79"/>
      <c r="F42" s="68">
        <f>F11</f>
        <v>0</v>
      </c>
      <c r="G42" s="32"/>
      <c r="H42" s="30"/>
      <c r="I42" s="32"/>
      <c r="J42" s="32"/>
      <c r="K42" s="32"/>
      <c r="L42" s="32"/>
    </row>
    <row r="43" spans="1:12" s="1" customFormat="1" ht="21.75" customHeight="1" x14ac:dyDescent="0.3">
      <c r="A43" s="67"/>
      <c r="B43" s="78" t="str">
        <f>B12</f>
        <v>Apron and Drainage channel Reconstruction</v>
      </c>
      <c r="C43" s="119"/>
      <c r="D43" s="119"/>
      <c r="E43" s="79"/>
      <c r="F43" s="68">
        <f>F20</f>
        <v>0</v>
      </c>
      <c r="G43" s="12"/>
      <c r="H43" s="4"/>
      <c r="I43" s="12"/>
      <c r="J43" s="12"/>
      <c r="K43" s="12"/>
      <c r="L43" s="12"/>
    </row>
    <row r="44" spans="1:12" s="1" customFormat="1" ht="21.75" customHeight="1" x14ac:dyDescent="0.3">
      <c r="A44" s="67"/>
      <c r="B44" s="78" t="str">
        <f>B22</f>
        <v>Pump Installation</v>
      </c>
      <c r="C44" s="119"/>
      <c r="D44" s="119"/>
      <c r="E44" s="79"/>
      <c r="F44" s="68">
        <f>F37</f>
        <v>0</v>
      </c>
      <c r="G44" s="32"/>
      <c r="H44" s="30"/>
      <c r="I44" s="32"/>
      <c r="J44" s="32"/>
      <c r="K44" s="32"/>
      <c r="L44" s="32"/>
    </row>
    <row r="45" spans="1:12" s="1" customFormat="1" ht="13.5" thickBot="1" x14ac:dyDescent="0.35">
      <c r="A45" s="104" t="s">
        <v>45</v>
      </c>
      <c r="B45" s="105"/>
      <c r="C45" s="105"/>
      <c r="D45" s="105"/>
      <c r="E45" s="106"/>
      <c r="F45" s="107">
        <f>SUM(F41:F44)</f>
        <v>0</v>
      </c>
      <c r="G45" s="32"/>
      <c r="H45" s="30"/>
      <c r="I45" s="32"/>
      <c r="J45" s="32"/>
      <c r="K45" s="32"/>
      <c r="L45" s="32"/>
    </row>
    <row r="46" spans="1:12" s="1" customFormat="1" ht="13.5" thickBot="1" x14ac:dyDescent="0.35">
      <c r="A46" s="112" t="s">
        <v>46</v>
      </c>
      <c r="B46" s="113"/>
      <c r="C46" s="113"/>
      <c r="D46" s="113"/>
      <c r="E46" s="113"/>
      <c r="F46" s="114">
        <f>F45*0.18</f>
        <v>0</v>
      </c>
      <c r="G46" s="32"/>
      <c r="H46" s="30"/>
      <c r="I46" s="32"/>
      <c r="J46" s="32"/>
      <c r="K46" s="32"/>
      <c r="L46" s="32"/>
    </row>
    <row r="47" spans="1:12" s="1" customFormat="1" x14ac:dyDescent="0.3">
      <c r="A47" s="112"/>
      <c r="B47" s="113"/>
      <c r="C47" s="113"/>
      <c r="D47" s="113"/>
      <c r="E47" s="113"/>
      <c r="F47" s="114"/>
      <c r="G47" s="32"/>
      <c r="H47" s="30"/>
      <c r="I47" s="32"/>
      <c r="J47" s="32"/>
      <c r="K47" s="32"/>
      <c r="L47" s="32"/>
    </row>
    <row r="48" spans="1:12" s="1" customFormat="1" ht="21.75" customHeight="1" thickBot="1" x14ac:dyDescent="0.35">
      <c r="A48" s="108" t="s">
        <v>47</v>
      </c>
      <c r="B48" s="109"/>
      <c r="C48" s="109"/>
      <c r="D48" s="109"/>
      <c r="E48" s="110"/>
      <c r="F48" s="111">
        <f>F45+F46</f>
        <v>0</v>
      </c>
      <c r="G48" s="32"/>
      <c r="H48" s="30"/>
      <c r="I48" s="32"/>
      <c r="J48" s="32"/>
      <c r="K48" s="32"/>
      <c r="L48" s="32"/>
    </row>
    <row r="49" spans="1:14" s="1" customFormat="1" x14ac:dyDescent="0.3">
      <c r="A49" s="67"/>
      <c r="B49" s="120"/>
      <c r="C49" s="120"/>
      <c r="D49" s="120"/>
      <c r="E49" s="120"/>
      <c r="F49" s="69"/>
      <c r="G49" s="32"/>
      <c r="H49" s="30"/>
      <c r="I49" s="32"/>
      <c r="J49" s="32"/>
      <c r="K49" s="32"/>
      <c r="L49" s="32"/>
      <c r="M49" s="23"/>
      <c r="N49" s="23"/>
    </row>
    <row r="50" spans="1:14" s="1" customFormat="1" ht="13.5" customHeight="1" thickBot="1" x14ac:dyDescent="0.35">
      <c r="A50" s="86" t="s">
        <v>47</v>
      </c>
      <c r="B50" s="87"/>
      <c r="C50" s="87"/>
      <c r="D50" s="87"/>
      <c r="E50" s="88"/>
      <c r="F50" s="70">
        <f>F47+F48</f>
        <v>0</v>
      </c>
      <c r="H50" s="28"/>
      <c r="I50" s="40"/>
      <c r="J50" s="40"/>
      <c r="K50" s="40"/>
      <c r="L50" s="40"/>
    </row>
    <row r="51" spans="1:14" x14ac:dyDescent="0.3">
      <c r="A51" s="1"/>
      <c r="B51" s="2"/>
      <c r="C51" s="1"/>
      <c r="D51" s="1"/>
      <c r="E51" s="1"/>
      <c r="F51" s="3"/>
    </row>
    <row r="52" spans="1:14" x14ac:dyDescent="0.3">
      <c r="F52" s="29"/>
    </row>
  </sheetData>
  <mergeCells count="11">
    <mergeCell ref="A46:E46"/>
    <mergeCell ref="A47:E47"/>
    <mergeCell ref="A48:E48"/>
    <mergeCell ref="A50:E50"/>
    <mergeCell ref="A1:F1"/>
    <mergeCell ref="A2:F2"/>
    <mergeCell ref="A7:E7"/>
    <mergeCell ref="A20:E20"/>
    <mergeCell ref="A37:E37"/>
    <mergeCell ref="A39:F39"/>
    <mergeCell ref="A45:E45"/>
  </mergeCells>
  <printOptions horizontalCentered="1"/>
  <pageMargins left="0.70866141732283472" right="0.70866141732283472" top="0.74803149606299213" bottom="0.74803149606299213" header="0.31496062992125984" footer="0.31496062992125984"/>
  <pageSetup scale="67" orientation="landscape" r:id="rId1"/>
  <rowBreaks count="1" manualBreakCount="1">
    <brk id="4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BDB7E2DBC6BC4FB2793680CF29C662" ma:contentTypeVersion="16" ma:contentTypeDescription="Create a new document." ma:contentTypeScope="" ma:versionID="3768a77d94e28c2ae72d5382f559e561">
  <xsd:schema xmlns:xsd="http://www.w3.org/2001/XMLSchema" xmlns:xs="http://www.w3.org/2001/XMLSchema" xmlns:p="http://schemas.microsoft.com/office/2006/metadata/properties" xmlns:ns2="be21d941-57b1-47f1-a6b5-11d71513eb6e" xmlns:ns3="77e3eb94-57ff-4f8f-8b92-a9351282f51d" targetNamespace="http://schemas.microsoft.com/office/2006/metadata/properties" ma:root="true" ma:fieldsID="fc25646574f84044094759ac1da885c7" ns2:_="" ns3:_="">
    <xsd:import namespace="be21d941-57b1-47f1-a6b5-11d71513eb6e"/>
    <xsd:import namespace="77e3eb94-57ff-4f8f-8b92-a9351282f5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1d941-57b1-47f1-a6b5-11d71513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e3eb94-57ff-4f8f-8b92-a9351282f51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11df54-acec-4fa2-98b2-82c54dda76c2}" ma:internalName="TaxCatchAll" ma:showField="CatchAllData" ma:web="77e3eb94-57ff-4f8f-8b92-a9351282f5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7e3eb94-57ff-4f8f-8b92-a9351282f51d">
      <UserInfo>
        <DisplayName/>
        <AccountId xsi:nil="true"/>
        <AccountType/>
      </UserInfo>
    </SharedWithUsers>
    <TaxCatchAll xmlns="77e3eb94-57ff-4f8f-8b92-a9351282f51d" xsi:nil="true"/>
    <lcf76f155ced4ddcb4097134ff3c332f xmlns="be21d941-57b1-47f1-a6b5-11d71513eb6e">
      <Terms xmlns="http://schemas.microsoft.com/office/infopath/2007/PartnerControls"/>
    </lcf76f155ced4ddcb4097134ff3c332f>
    <_Flow_SignoffStatus xmlns="be21d941-57b1-47f1-a6b5-11d71513eb6e" xsi:nil="true"/>
  </documentManagement>
</p:properties>
</file>

<file path=customXml/itemProps1.xml><?xml version="1.0" encoding="utf-8"?>
<ds:datastoreItem xmlns:ds="http://schemas.openxmlformats.org/officeDocument/2006/customXml" ds:itemID="{3F541BAF-58EC-4C51-BA1B-4C0307D63841}">
  <ds:schemaRefs>
    <ds:schemaRef ds:uri="http://schemas.microsoft.com/sharepoint/v3/contenttype/forms"/>
  </ds:schemaRefs>
</ds:datastoreItem>
</file>

<file path=customXml/itemProps2.xml><?xml version="1.0" encoding="utf-8"?>
<ds:datastoreItem xmlns:ds="http://schemas.openxmlformats.org/officeDocument/2006/customXml" ds:itemID="{A30A1D54-6FB1-450E-95C1-1650CF230E00}"/>
</file>

<file path=customXml/itemProps3.xml><?xml version="1.0" encoding="utf-8"?>
<ds:datastoreItem xmlns:ds="http://schemas.openxmlformats.org/officeDocument/2006/customXml" ds:itemID="{5BCFD852-C975-4B9A-915F-580A001E8152}">
  <ds:schemaRefs>
    <ds:schemaRef ds:uri="http://schemas.microsoft.com/office/2006/metadata/properties"/>
    <ds:schemaRef ds:uri="0f095773-c62a-41d0-9caf-2cb43f20cc7a"/>
    <ds:schemaRef ds:uri="http://purl.org/dc/terms/"/>
    <ds:schemaRef ds:uri="http://purl.org/dc/dcmitype/"/>
    <ds:schemaRef ds:uri="http://schemas.microsoft.com/office/2006/documentManagement/types"/>
    <ds:schemaRef ds:uri="03892edd-d620-47d3-a100-c0bd139da274"/>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Lot 1A</vt:lpstr>
      <vt:lpstr>Lot 1B</vt:lpstr>
      <vt:lpstr>'Lot 1A'!Print_Area</vt:lpstr>
      <vt:lpstr>'Lot 1B'!Print_Area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dc:creator>
  <cp:keywords/>
  <dc:description/>
  <cp:lastModifiedBy>Stephen Katende</cp:lastModifiedBy>
  <cp:revision/>
  <dcterms:created xsi:type="dcterms:W3CDTF">2019-04-03T05:25:35Z</dcterms:created>
  <dcterms:modified xsi:type="dcterms:W3CDTF">2024-09-29T08:39:04Z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0x010100E4BDB7E2DBC6BC4FB2793680CF29C662</vt:lpwstr>
  </property>
  <property fmtid="{D5CDD505-2E9C-101B-9397-08002B2CF9AE}" pid="3" name="Order">
    <vt:r8>2156000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